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65" windowWidth="14805" windowHeight="7350" activeTab="2"/>
  </bookViews>
  <sheets>
    <sheet name="реестр домов" sheetId="1" r:id="rId1"/>
    <sheet name="аварийное" sheetId="5" r:id="rId2"/>
    <sheet name="Реестр квартир" sheetId="6" r:id="rId3"/>
  </sheets>
  <calcPr calcId="145621"/>
</workbook>
</file>

<file path=xl/calcChain.xml><?xml version="1.0" encoding="utf-8"?>
<calcChain xmlns="http://schemas.openxmlformats.org/spreadsheetml/2006/main">
  <c r="D27" i="5" l="1"/>
  <c r="E27" i="5"/>
  <c r="F27" i="5"/>
  <c r="I27" i="5"/>
  <c r="J27" i="5"/>
  <c r="K27" i="5"/>
  <c r="H222" i="6"/>
  <c r="G222" i="6"/>
  <c r="F222" i="6"/>
  <c r="M159" i="1" l="1"/>
  <c r="M158" i="1"/>
  <c r="M157" i="1"/>
  <c r="M156" i="1"/>
  <c r="M154" i="1"/>
  <c r="M153" i="1"/>
  <c r="M151" i="1"/>
  <c r="M150" i="1"/>
  <c r="M149" i="1"/>
  <c r="M148" i="1"/>
  <c r="M147" i="1"/>
  <c r="L145" i="1"/>
  <c r="M143" i="1"/>
  <c r="M142" i="1"/>
  <c r="M141" i="1"/>
  <c r="M140" i="1"/>
  <c r="M139" i="1"/>
  <c r="M138" i="1"/>
  <c r="M136" i="1"/>
  <c r="M135" i="1"/>
  <c r="M133" i="1"/>
  <c r="M132" i="1"/>
  <c r="M131" i="1"/>
  <c r="M128" i="1"/>
  <c r="M125" i="1"/>
  <c r="M124" i="1"/>
  <c r="M123" i="1"/>
  <c r="M137" i="1"/>
  <c r="L133" i="1"/>
  <c r="L132" i="1"/>
  <c r="L131" i="1"/>
  <c r="M129" i="1"/>
  <c r="L129" i="1"/>
  <c r="L128" i="1"/>
  <c r="E116" i="1"/>
  <c r="F116" i="1"/>
  <c r="G116" i="1"/>
  <c r="E160" i="1"/>
  <c r="F160" i="1"/>
  <c r="E161" i="1"/>
  <c r="F161" i="1"/>
  <c r="G161" i="1"/>
</calcChain>
</file>

<file path=xl/sharedStrings.xml><?xml version="1.0" encoding="utf-8"?>
<sst xmlns="http://schemas.openxmlformats.org/spreadsheetml/2006/main" count="1073" uniqueCount="298">
  <si>
    <t>№ п/п</t>
  </si>
  <si>
    <t>Улица</t>
  </si>
  <si>
    <t>№ дома</t>
  </si>
  <si>
    <t>Этаж-ность</t>
  </si>
  <si>
    <t>Степень благоустройства</t>
  </si>
  <si>
    <t>Материал стен</t>
  </si>
  <si>
    <t>Год постройки</t>
  </si>
  <si>
    <t>Способ управления, управляющая организация</t>
  </si>
  <si>
    <t>МНОГОКВАРТИРНЫЕ  ДОМА</t>
  </si>
  <si>
    <t>Шутова</t>
  </si>
  <si>
    <t>П/благоустройство</t>
  </si>
  <si>
    <t>брус</t>
  </si>
  <si>
    <t xml:space="preserve">Шутова </t>
  </si>
  <si>
    <t>2а</t>
  </si>
  <si>
    <t>4а</t>
  </si>
  <si>
    <t>железобетон</t>
  </si>
  <si>
    <t>печное отопление</t>
  </si>
  <si>
    <t>ш/блок</t>
  </si>
  <si>
    <t>12а</t>
  </si>
  <si>
    <t>П/благоустройство, санузел общий</t>
  </si>
  <si>
    <t>14а</t>
  </si>
  <si>
    <t>30а</t>
  </si>
  <si>
    <t>34а</t>
  </si>
  <si>
    <t>п/благоустройство</t>
  </si>
  <si>
    <t>Вилкова</t>
  </si>
  <si>
    <t>5а</t>
  </si>
  <si>
    <t>7а</t>
  </si>
  <si>
    <t>7б</t>
  </si>
  <si>
    <t>8а</t>
  </si>
  <si>
    <t>9а</t>
  </si>
  <si>
    <t>ВГК, печное отопление</t>
  </si>
  <si>
    <t>22а</t>
  </si>
  <si>
    <t>Сахалинская</t>
  </si>
  <si>
    <t>Печное отопление</t>
  </si>
  <si>
    <t>42а</t>
  </si>
  <si>
    <t>44а</t>
  </si>
  <si>
    <t>46а</t>
  </si>
  <si>
    <t>монолитные</t>
  </si>
  <si>
    <t>55а</t>
  </si>
  <si>
    <t>59а</t>
  </si>
  <si>
    <t>ВГК, Центр. отопление</t>
  </si>
  <si>
    <t>73а</t>
  </si>
  <si>
    <t>60 лет Октября</t>
  </si>
  <si>
    <t>1а</t>
  </si>
  <si>
    <t>1б</t>
  </si>
  <si>
    <t>бетонные блоки</t>
  </si>
  <si>
    <t>Пояркова</t>
  </si>
  <si>
    <t>щитовой</t>
  </si>
  <si>
    <t>Первомайская</t>
  </si>
  <si>
    <t>Всего:</t>
  </si>
  <si>
    <t xml:space="preserve">ЖИЛЫЕ ДОМА </t>
  </si>
  <si>
    <t>25а</t>
  </si>
  <si>
    <t>Западная</t>
  </si>
  <si>
    <t>ХВС, печное отопление</t>
  </si>
  <si>
    <t>сборно-щитовой</t>
  </si>
  <si>
    <t>Освобождения</t>
  </si>
  <si>
    <t>каркасно-засыпной</t>
  </si>
  <si>
    <t>шлакобетон</t>
  </si>
  <si>
    <t>44А</t>
  </si>
  <si>
    <t>Альперина</t>
  </si>
  <si>
    <t>Парковая</t>
  </si>
  <si>
    <t>6а</t>
  </si>
  <si>
    <t>ИТОГО:</t>
  </si>
  <si>
    <t>Жилая площадь кв.м.</t>
  </si>
  <si>
    <t xml:space="preserve">Общая площадь кв.м. </t>
  </si>
  <si>
    <t>Кроличество квартир</t>
  </si>
  <si>
    <t>4 печки,4 п/благ</t>
  </si>
  <si>
    <t>Год ввода в эксплуатацию</t>
  </si>
  <si>
    <t>Заключение межведомственной комиссии</t>
  </si>
  <si>
    <t>Очередность расселения по годам</t>
  </si>
  <si>
    <t>ул. Вилкова, д. 14</t>
  </si>
  <si>
    <t>№ 2019/01 от 05.09.2019</t>
  </si>
  <si>
    <t>ул. Вилкова, д. 16</t>
  </si>
  <si>
    <t>№ 2019/02 от 05.09.2019</t>
  </si>
  <si>
    <t>ул. Вилкова, д. 20</t>
  </si>
  <si>
    <t>№ 2019/03 от 05.09.2019</t>
  </si>
  <si>
    <t>ул. Вилкова, д. 22</t>
  </si>
  <si>
    <t>№ 2019/04 от 05.09.2019</t>
  </si>
  <si>
    <t>ул. Вилкова, д. 28</t>
  </si>
  <si>
    <t>№ 2019/05 от 05.09.2019</t>
  </si>
  <si>
    <t>ул. Вилкова, д. 30</t>
  </si>
  <si>
    <t>№ 2019/06 от 05.09.2019</t>
  </si>
  <si>
    <t>ул. Сахалинская, д. 59</t>
  </si>
  <si>
    <t>№ 2019/08 от 05.09.2019</t>
  </si>
  <si>
    <t>ул. Сахалинская, д. 61</t>
  </si>
  <si>
    <t>№ 2019/09 от 05.09.2019</t>
  </si>
  <si>
    <t>ул. Сахалинская, д. 63</t>
  </si>
  <si>
    <t>№ 2019/10 от 05.09.2019</t>
  </si>
  <si>
    <t>ул. Сахалинская, д. 67</t>
  </si>
  <si>
    <t>№ 2019/11 от 05.09.2019</t>
  </si>
  <si>
    <t>ул. Сахалинская, д. 71</t>
  </si>
  <si>
    <t>№ 2019/13 от 05.09.2019</t>
  </si>
  <si>
    <t>ул. Сахалинская, д. 73</t>
  </si>
  <si>
    <t>№ 2019/14 от 05.09.2019</t>
  </si>
  <si>
    <t>ул. Сахалинская, д. 75</t>
  </si>
  <si>
    <t>№ 2019/15 от 05.09.2019</t>
  </si>
  <si>
    <t>ул. 60 лет Октября, д. 7</t>
  </si>
  <si>
    <t>№ 2019/17 от 05.09.2019</t>
  </si>
  <si>
    <t>ул. 60 лет Октября, д. 9</t>
  </si>
  <si>
    <t>№ 2019/18 от 05.09.2019</t>
  </si>
  <si>
    <t>ул. Вилкова, д. 22а</t>
  </si>
  <si>
    <t>№ 2019/22 от 28.12.2019</t>
  </si>
  <si>
    <t>ул. Сахалинская, д. 28</t>
  </si>
  <si>
    <t>№ 2019/23 от 05.09.2019</t>
  </si>
  <si>
    <t>Адрес многоквартирного дома</t>
  </si>
  <si>
    <t>Общая площшадь кв.м.</t>
  </si>
  <si>
    <t>Кол-во квартир</t>
  </si>
  <si>
    <t>РЕЕСТР</t>
  </si>
  <si>
    <t>Победы</t>
  </si>
  <si>
    <t xml:space="preserve">ИТОГО: </t>
  </si>
  <si>
    <t>Овсобождения</t>
  </si>
  <si>
    <t>55,2 </t>
  </si>
  <si>
    <t>б/н</t>
  </si>
  <si>
    <t>смешанные</t>
  </si>
  <si>
    <t>деревянные</t>
  </si>
  <si>
    <t>каркасно-обшивные</t>
  </si>
  <si>
    <t>рубленные</t>
  </si>
  <si>
    <t>1 корп.3-с</t>
  </si>
  <si>
    <t>бетонные</t>
  </si>
  <si>
    <t>1 корп.2-с</t>
  </si>
  <si>
    <t>АО"Ук-сЗ"</t>
  </si>
  <si>
    <t xml:space="preserve"> (индивидуально-определенные здания)</t>
  </si>
  <si>
    <t>Непосредственное управление</t>
  </si>
  <si>
    <t>%  износа (расчетно)</t>
  </si>
  <si>
    <t>Общая площадь кв.м.</t>
  </si>
  <si>
    <t>Кол-во человек</t>
  </si>
  <si>
    <t>406104,32*</t>
  </si>
  <si>
    <t>частное домовладение</t>
  </si>
  <si>
    <t>670500,12*</t>
  </si>
  <si>
    <t>железобетонные монолитные</t>
  </si>
  <si>
    <t>Северо-Курильского муниципального округа</t>
  </si>
  <si>
    <t xml:space="preserve">жилищного  фонда на территории  Северо-Курильского муниципального округа </t>
  </si>
  <si>
    <t xml:space="preserve">Северо-Курильского муниципального округа </t>
  </si>
  <si>
    <t xml:space="preserve">РЕЕСТР
аварийного жилищного фонда на территории Северо-Курильского муниципального округа
</t>
  </si>
  <si>
    <t xml:space="preserve">РЕЕСТР
жилых помещений муниципального жилищного фонда
Северо-Курильского муниципального округа 
</t>
  </si>
  <si>
    <t>к постановлению администрации</t>
  </si>
  <si>
    <t xml:space="preserve">Общая площадь квартир кв.м. </t>
  </si>
  <si>
    <t>Жилая площадь квартир кв.м.</t>
  </si>
  <si>
    <t>Приложение  1</t>
  </si>
  <si>
    <t>Приложение 3</t>
  </si>
  <si>
    <t>Приложение 2</t>
  </si>
  <si>
    <t>65:27:0000010:292</t>
  </si>
  <si>
    <t>65:27:0000010:303</t>
  </si>
  <si>
    <t>65:27:0000009:1528</t>
  </si>
  <si>
    <t>65:27:0000009:698</t>
  </si>
  <si>
    <t>65:27:0000010:287</t>
  </si>
  <si>
    <t>65:27:0000008:250</t>
  </si>
  <si>
    <t>65:27:0000010:597</t>
  </si>
  <si>
    <t>65:27:0000010:584</t>
  </si>
  <si>
    <t>65:27:0000011:167</t>
  </si>
  <si>
    <t>65:27:0000004:95</t>
  </si>
  <si>
    <t>65:27:0000004:429</t>
  </si>
  <si>
    <t>65:27:0000004:431</t>
  </si>
  <si>
    <t>65:27:0000004:445</t>
  </si>
  <si>
    <t>1/1</t>
  </si>
  <si>
    <t>65:27:0000004:385</t>
  </si>
  <si>
    <t>65:27:0000004:388</t>
  </si>
  <si>
    <t>65:27:0000004:107</t>
  </si>
  <si>
    <t>65:27:0000004:93</t>
  </si>
  <si>
    <t>65:27:0000005:302</t>
  </si>
  <si>
    <t>65:27:0000004:461</t>
  </si>
  <si>
    <t>65:27:0000004:463</t>
  </si>
  <si>
    <t>65:27:0000005:236</t>
  </si>
  <si>
    <t>65:27:0000004:462</t>
  </si>
  <si>
    <t>65:27:0000006:345</t>
  </si>
  <si>
    <t>65:27:0000004:444</t>
  </si>
  <si>
    <t>65:27:0000004:446</t>
  </si>
  <si>
    <t>65:27:0000004:460</t>
  </si>
  <si>
    <t>65:27:0000004:459</t>
  </si>
  <si>
    <t>65:27:0000004:477</t>
  </si>
  <si>
    <t>65:27:0000004:489</t>
  </si>
  <si>
    <t>65:27:0000004:492</t>
  </si>
  <si>
    <t>65:27:0000004:493</t>
  </si>
  <si>
    <t>65:27:0000004:498</t>
  </si>
  <si>
    <t>65:27:0000004:501</t>
  </si>
  <si>
    <t>65:27:0000004:526</t>
  </si>
  <si>
    <t>65:27:0000004:506</t>
  </si>
  <si>
    <t>65:27:0000004:507</t>
  </si>
  <si>
    <t>65:27:0000004:508</t>
  </si>
  <si>
    <t xml:space="preserve">%   износа (из АИС Реформа ЖКХ) </t>
  </si>
  <si>
    <t>ХВС, местное отопление</t>
  </si>
  <si>
    <t>65:27:0000010:272</t>
  </si>
  <si>
    <t>65:27:0000010:268</t>
  </si>
  <si>
    <t>65:27:0000004:105</t>
  </si>
  <si>
    <t>65:27:0000010:305</t>
  </si>
  <si>
    <t>65:27:0000009:694</t>
  </si>
  <si>
    <t>65:27:0000010:284</t>
  </si>
  <si>
    <t>65:27:0000010:273</t>
  </si>
  <si>
    <t>65:27:0000010:281</t>
  </si>
  <si>
    <t>65:27:0000004:208</t>
  </si>
  <si>
    <t>65:27:0000010:299</t>
  </si>
  <si>
    <t>65:27:0000004:94</t>
  </si>
  <si>
    <t>65:27:0000009:696</t>
  </si>
  <si>
    <t>65:27:0000010:581</t>
  </si>
  <si>
    <t>65:27:0000010:269</t>
  </si>
  <si>
    <t>65:27:0000009:765</t>
  </si>
  <si>
    <t>65:27:0000010:278</t>
  </si>
  <si>
    <t>65:27:0000010:588</t>
  </si>
  <si>
    <t>65:27:0000010:582</t>
  </si>
  <si>
    <t>65:27:0000004:104</t>
  </si>
  <si>
    <t>65:27:0000010:298</t>
  </si>
  <si>
    <t>65:27:0000009:708</t>
  </si>
  <si>
    <t>65:27:0000010:590</t>
  </si>
  <si>
    <t>65:27:0000009:692</t>
  </si>
  <si>
    <t>65:27:0000009:715</t>
  </si>
  <si>
    <t>65:27:0000010:280</t>
  </si>
  <si>
    <t>65:27:0000009:728</t>
  </si>
  <si>
    <t>65:27:0000009:687</t>
  </si>
  <si>
    <t>65:27:0000004:99</t>
  </si>
  <si>
    <t>65:27:0000009:759</t>
  </si>
  <si>
    <t>65:27:0000010:264</t>
  </si>
  <si>
    <t>65:27:0000009:722</t>
  </si>
  <si>
    <t>65:27:0000009:727</t>
  </si>
  <si>
    <t>65:27:0000010:603</t>
  </si>
  <si>
    <t>65:27:0000010:293</t>
  </si>
  <si>
    <t>65:27:0000009:1511</t>
  </si>
  <si>
    <t>65:27:0000009:693</t>
  </si>
  <si>
    <t>65:27:0000009:1512</t>
  </si>
  <si>
    <t>65:27:0000009:695</t>
  </si>
  <si>
    <t>65:27:0000010:297</t>
  </si>
  <si>
    <t>65:27:0000009:763</t>
  </si>
  <si>
    <t>65:27:0000009:729</t>
  </si>
  <si>
    <t>65:27:0000009:726</t>
  </si>
  <si>
    <t>65:27:0000009:684</t>
  </si>
  <si>
    <t>65:27:0000009:699</t>
  </si>
  <si>
    <t>65:27:0000009:1520</t>
  </si>
  <si>
    <t>65:27:0000010:283</t>
  </si>
  <si>
    <t>65:27:0000009:1516</t>
  </si>
  <si>
    <t>65:27:0000009:730</t>
  </si>
  <si>
    <t>65:27:0000009:676</t>
  </si>
  <si>
    <t>65:27:0000009:710</t>
  </si>
  <si>
    <t>65:27:0000009:758</t>
  </si>
  <si>
    <t>65:27:0000009:723</t>
  </si>
  <si>
    <t>65:27:0000009:682</t>
  </si>
  <si>
    <t>65:27:0000009:751</t>
  </si>
  <si>
    <t>65:27:0000009:691</t>
  </si>
  <si>
    <t>65:27:0000009:1518</t>
  </si>
  <si>
    <t>65:27:0000009:720</t>
  </si>
  <si>
    <t>65:27:0000009:686</t>
  </si>
  <si>
    <t>65:27:0000009:755</t>
  </si>
  <si>
    <t>65:27:0000009:702</t>
  </si>
  <si>
    <t>65:27:0000009:717</t>
  </si>
  <si>
    <t>65:27:0000005:352</t>
  </si>
  <si>
    <t>65:27:0000009:750</t>
  </si>
  <si>
    <t>65:27:0000009:739</t>
  </si>
  <si>
    <t>65:27:0000009:711</t>
  </si>
  <si>
    <t>65:27:0000009:752</t>
  </si>
  <si>
    <t>65:27:0000009:760</t>
  </si>
  <si>
    <t>65:27:0000009:703</t>
  </si>
  <si>
    <t>65:27:0000009:721</t>
  </si>
  <si>
    <t>65:27:0000009:738</t>
  </si>
  <si>
    <t>65:27:0000009:714</t>
  </si>
  <si>
    <t>65:27:0000011:110</t>
  </si>
  <si>
    <t>65:27:0000009:732</t>
  </si>
  <si>
    <t>65:27:0000009:712</t>
  </si>
  <si>
    <t>65:27:0000009:678</t>
  </si>
  <si>
    <t>65:27:0000009:757</t>
  </si>
  <si>
    <t>65:27:0000009:746</t>
  </si>
  <si>
    <t>65:27:0000009:707</t>
  </si>
  <si>
    <t>65:27:0000009:679</t>
  </si>
  <si>
    <t>65:27:0000009:764</t>
  </si>
  <si>
    <t>65:27:0000009:716</t>
  </si>
  <si>
    <t>65:27:0000009:685</t>
  </si>
  <si>
    <t>65:27:0000009:741</t>
  </si>
  <si>
    <t>65:27:0000010:267</t>
  </si>
  <si>
    <t>65:27:0000009:724</t>
  </si>
  <si>
    <t>65:27:0000009:680</t>
  </si>
  <si>
    <t>65:27:0000012:130</t>
  </si>
  <si>
    <t>65:27:0000010:301</t>
  </si>
  <si>
    <t>65:27:0000010:595</t>
  </si>
  <si>
    <t>65:27:0000010:275</t>
  </si>
  <si>
    <t>65:27:0000010:294</t>
  </si>
  <si>
    <t>65:27:0000010:295</t>
  </si>
  <si>
    <t>65:27:0000010:277</t>
  </si>
  <si>
    <t>65:27:0000010:274</t>
  </si>
  <si>
    <t>65:27:0000010:286</t>
  </si>
  <si>
    <t>65:27:0000010:291</t>
  </si>
  <si>
    <t>65:27:0000005:323</t>
  </si>
  <si>
    <t>65:27:0000012:252</t>
  </si>
  <si>
    <t>65:27:0000012:213</t>
  </si>
  <si>
    <t>65:27:0000005:345</t>
  </si>
  <si>
    <t>65:27:0000005:324</t>
  </si>
  <si>
    <t>Кадастровый номер</t>
  </si>
  <si>
    <t>%   износа</t>
  </si>
  <si>
    <t>Вид собственности</t>
  </si>
  <si>
    <t>муниципальная собственность</t>
  </si>
  <si>
    <t>Подлежит переселению на 01.01.2026</t>
  </si>
  <si>
    <t>от 27.01.2026 № 35</t>
  </si>
  <si>
    <t>Наименование  улицы</t>
  </si>
  <si>
    <t>№ квартиры</t>
  </si>
  <si>
    <t>кол-во комнат</t>
  </si>
  <si>
    <t>Общая площадь    кв.м.</t>
  </si>
  <si>
    <t>Жилая площадь кв.м</t>
  </si>
  <si>
    <t>Балансовая стоимость             руб.</t>
  </si>
  <si>
    <t>#12</t>
  </si>
  <si>
    <t>7Б</t>
  </si>
  <si>
    <t>22А</t>
  </si>
  <si>
    <t>1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</si>
</sst>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NumberFormat="1"/>
    <xf numFmtId="0" fontId="9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horizontal="right"/>
    </xf>
    <xf numFmtId="0" fontId="9" fillId="0" borderId="13" xfId="0" applyFont="1" applyFill="1" applyBorder="1" applyAlignment="1">
      <alignment vertical="center" wrapText="1"/>
    </xf>
    <xf numFmtId="4" fontId="9" fillId="0" borderId="14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10" fillId="0" borderId="15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5" fillId="0" borderId="7" xfId="0" applyFont="1" applyFill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64" fontId="5" fillId="0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4" fontId="12" fillId="0" borderId="14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top" wrapText="1"/>
    </xf>
    <xf numFmtId="2" fontId="5" fillId="3" borderId="14" xfId="0" applyNumberFormat="1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 wrapText="1"/>
    </xf>
    <xf numFmtId="2" fontId="5" fillId="0" borderId="14" xfId="0" applyNumberFormat="1" applyFont="1" applyBorder="1" applyAlignment="1">
      <alignment horizontal="center" vertical="top" wrapText="1"/>
    </xf>
    <xf numFmtId="1" fontId="5" fillId="3" borderId="14" xfId="0" applyNumberFormat="1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2" fontId="5" fillId="0" borderId="14" xfId="0" applyNumberFormat="1" applyFont="1" applyFill="1" applyBorder="1" applyAlignment="1">
      <alignment horizontal="center" vertical="top" wrapText="1"/>
    </xf>
    <xf numFmtId="0" fontId="0" fillId="0" borderId="14" xfId="0" applyFont="1" applyBorder="1" applyAlignment="1">
      <alignment horizontal="center"/>
    </xf>
    <xf numFmtId="49" fontId="5" fillId="0" borderId="14" xfId="0" applyNumberFormat="1" applyFont="1" applyFill="1" applyBorder="1" applyAlignment="1">
      <alignment horizontal="center" vertical="top" wrapText="1"/>
    </xf>
    <xf numFmtId="1" fontId="5" fillId="0" borderId="14" xfId="0" applyNumberFormat="1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4" fontId="7" fillId="0" borderId="14" xfId="0" applyNumberFormat="1" applyFont="1" applyBorder="1" applyAlignment="1">
      <alignment horizontal="center" vertical="top" wrapText="1"/>
    </xf>
    <xf numFmtId="2" fontId="7" fillId="0" borderId="14" xfId="0" applyNumberFormat="1" applyFont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3" fontId="7" fillId="0" borderId="14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7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7" fillId="0" borderId="14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14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2"/>
  <sheetViews>
    <sheetView view="pageBreakPreview" zoomScale="130" zoomScaleNormal="100" zoomScaleSheetLayoutView="130" workbookViewId="0">
      <pane ySplit="12" topLeftCell="A157" activePane="bottomLeft" state="frozen"/>
      <selection pane="bottomLeft" activeCell="H16" sqref="H16"/>
    </sheetView>
  </sheetViews>
  <sheetFormatPr defaultRowHeight="15" x14ac:dyDescent="0.25"/>
  <cols>
    <col min="1" max="1" width="4.7109375" style="55" customWidth="1"/>
    <col min="2" max="2" width="14.140625" style="55" customWidth="1"/>
    <col min="3" max="3" width="8.85546875" style="55" customWidth="1"/>
    <col min="4" max="4" width="6" style="55" customWidth="1"/>
    <col min="5" max="5" width="7.42578125" style="55" customWidth="1"/>
    <col min="6" max="7" width="10.140625" style="55" bestFit="1" customWidth="1"/>
    <col min="8" max="8" width="21.42578125" style="55" customWidth="1"/>
    <col min="9" max="9" width="12.5703125" style="55" customWidth="1"/>
    <col min="10" max="10" width="9.28515625" style="55" bestFit="1" customWidth="1"/>
    <col min="11" max="11" width="18.85546875" style="55" customWidth="1"/>
    <col min="12" max="12" width="9.140625" style="55" hidden="1" customWidth="1"/>
    <col min="13" max="13" width="12.85546875" style="55" customWidth="1"/>
    <col min="14" max="14" width="19" style="55" customWidth="1"/>
  </cols>
  <sheetData>
    <row r="1" spans="1:14" x14ac:dyDescent="0.25">
      <c r="J1" s="104"/>
      <c r="K1" s="129" t="s">
        <v>138</v>
      </c>
      <c r="L1" s="129"/>
      <c r="M1" s="129"/>
      <c r="N1" s="129"/>
    </row>
    <row r="2" spans="1:14" x14ac:dyDescent="0.25">
      <c r="J2" s="129" t="s">
        <v>135</v>
      </c>
      <c r="K2" s="129"/>
      <c r="L2" s="129"/>
      <c r="M2" s="129"/>
      <c r="N2" s="129"/>
    </row>
    <row r="3" spans="1:14" x14ac:dyDescent="0.25">
      <c r="J3" s="129" t="s">
        <v>130</v>
      </c>
      <c r="K3" s="129"/>
      <c r="L3" s="129"/>
      <c r="M3" s="129"/>
      <c r="N3" s="129"/>
    </row>
    <row r="4" spans="1:14" x14ac:dyDescent="0.25">
      <c r="J4" s="104"/>
      <c r="K4" s="107" t="s">
        <v>287</v>
      </c>
      <c r="L4" s="107"/>
      <c r="M4" s="107"/>
      <c r="N4" s="107"/>
    </row>
    <row r="5" spans="1:14" x14ac:dyDescent="0.25">
      <c r="K5" s="68"/>
      <c r="L5" s="68"/>
      <c r="M5" s="68"/>
      <c r="N5" s="79"/>
    </row>
    <row r="6" spans="1:14" ht="15.75" x14ac:dyDescent="0.25">
      <c r="A6" s="126" t="s">
        <v>107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80"/>
    </row>
    <row r="7" spans="1:14" ht="15.75" x14ac:dyDescent="0.25">
      <c r="A7" s="126" t="s">
        <v>131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80"/>
    </row>
    <row r="8" spans="1:14" ht="20.25" hidden="1" customHeight="1" x14ac:dyDescent="0.25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80"/>
    </row>
    <row r="9" spans="1:14" ht="15.75" thickBot="1" x14ac:dyDescent="0.3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81"/>
    </row>
    <row r="10" spans="1:14" ht="36" customHeight="1" thickBot="1" x14ac:dyDescent="0.3">
      <c r="A10" s="115" t="s">
        <v>0</v>
      </c>
      <c r="B10" s="115" t="s">
        <v>1</v>
      </c>
      <c r="C10" s="115" t="s">
        <v>2</v>
      </c>
      <c r="D10" s="115" t="s">
        <v>3</v>
      </c>
      <c r="E10" s="115" t="s">
        <v>65</v>
      </c>
      <c r="F10" s="115" t="s">
        <v>136</v>
      </c>
      <c r="G10" s="115" t="s">
        <v>137</v>
      </c>
      <c r="H10" s="115" t="s">
        <v>4</v>
      </c>
      <c r="I10" s="115" t="s">
        <v>5</v>
      </c>
      <c r="J10" s="115" t="s">
        <v>6</v>
      </c>
      <c r="K10" s="115" t="s">
        <v>7</v>
      </c>
      <c r="L10" s="118" t="s">
        <v>179</v>
      </c>
      <c r="M10" s="119"/>
      <c r="N10" s="106" t="s">
        <v>282</v>
      </c>
    </row>
    <row r="11" spans="1:14" ht="15.75" thickBot="1" x14ac:dyDescent="0.3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20"/>
      <c r="M11" s="121"/>
      <c r="N11" s="106"/>
    </row>
    <row r="12" spans="1:14" ht="8.25" customHeight="1" thickBot="1" x14ac:dyDescent="0.3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22"/>
      <c r="M12" s="123"/>
      <c r="N12" s="106"/>
    </row>
    <row r="13" spans="1:14" ht="15.75" thickBot="1" x14ac:dyDescent="0.3">
      <c r="A13" s="1">
        <v>1</v>
      </c>
      <c r="B13" s="57">
        <v>2</v>
      </c>
      <c r="C13" s="57">
        <v>3</v>
      </c>
      <c r="D13" s="57">
        <v>4</v>
      </c>
      <c r="E13" s="57">
        <v>5</v>
      </c>
      <c r="F13" s="57">
        <v>6</v>
      </c>
      <c r="G13" s="57">
        <v>7</v>
      </c>
      <c r="H13" s="57">
        <v>8</v>
      </c>
      <c r="I13" s="57">
        <v>9</v>
      </c>
      <c r="J13" s="57">
        <v>10</v>
      </c>
      <c r="K13" s="57">
        <v>11</v>
      </c>
      <c r="L13" s="110">
        <v>12</v>
      </c>
      <c r="M13" s="111"/>
      <c r="N13" s="70">
        <v>13</v>
      </c>
    </row>
    <row r="14" spans="1:14" ht="16.5" thickBot="1" x14ac:dyDescent="0.3">
      <c r="A14" s="112" t="s">
        <v>8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4"/>
      <c r="N14" s="82"/>
    </row>
    <row r="15" spans="1:14" ht="15.75" thickBot="1" x14ac:dyDescent="0.3">
      <c r="A15" s="58">
        <v>1</v>
      </c>
      <c r="B15" s="48" t="s">
        <v>9</v>
      </c>
      <c r="C15" s="48">
        <v>1</v>
      </c>
      <c r="D15" s="48">
        <v>2</v>
      </c>
      <c r="E15" s="48">
        <v>8</v>
      </c>
      <c r="F15" s="63">
        <v>485</v>
      </c>
      <c r="G15" s="63">
        <v>260.3</v>
      </c>
      <c r="H15" s="48" t="s">
        <v>10</v>
      </c>
      <c r="I15" s="48" t="s">
        <v>11</v>
      </c>
      <c r="J15" s="48">
        <v>1987</v>
      </c>
      <c r="K15" s="2" t="s">
        <v>120</v>
      </c>
      <c r="L15" s="16"/>
      <c r="M15" s="15">
        <v>53</v>
      </c>
      <c r="N15" s="101" t="s">
        <v>181</v>
      </c>
    </row>
    <row r="16" spans="1:14" ht="15.75" thickBot="1" x14ac:dyDescent="0.3">
      <c r="A16" s="58">
        <v>2</v>
      </c>
      <c r="B16" s="48" t="s">
        <v>12</v>
      </c>
      <c r="C16" s="48">
        <v>2</v>
      </c>
      <c r="D16" s="48">
        <v>2</v>
      </c>
      <c r="E16" s="48">
        <v>7</v>
      </c>
      <c r="F16" s="63">
        <v>272.7</v>
      </c>
      <c r="G16" s="63">
        <v>145.80000000000001</v>
      </c>
      <c r="H16" s="48" t="s">
        <v>10</v>
      </c>
      <c r="I16" s="48" t="s">
        <v>11</v>
      </c>
      <c r="J16" s="48">
        <v>1987</v>
      </c>
      <c r="K16" s="2" t="s">
        <v>120</v>
      </c>
      <c r="L16" s="16"/>
      <c r="M16" s="15">
        <v>53</v>
      </c>
      <c r="N16" s="102" t="s">
        <v>182</v>
      </c>
    </row>
    <row r="17" spans="1:14" ht="15.75" thickBot="1" x14ac:dyDescent="0.3">
      <c r="A17" s="69">
        <v>3</v>
      </c>
      <c r="B17" s="48" t="s">
        <v>9</v>
      </c>
      <c r="C17" s="48" t="s">
        <v>13</v>
      </c>
      <c r="D17" s="48">
        <v>2</v>
      </c>
      <c r="E17" s="48">
        <v>8</v>
      </c>
      <c r="F17" s="63">
        <v>489.7</v>
      </c>
      <c r="G17" s="63">
        <v>261.8</v>
      </c>
      <c r="H17" s="48" t="s">
        <v>10</v>
      </c>
      <c r="I17" s="48" t="s">
        <v>11</v>
      </c>
      <c r="J17" s="48">
        <v>1988</v>
      </c>
      <c r="K17" s="2" t="s">
        <v>120</v>
      </c>
      <c r="L17" s="16"/>
      <c r="M17" s="15">
        <v>53</v>
      </c>
      <c r="N17" s="102" t="s">
        <v>183</v>
      </c>
    </row>
    <row r="18" spans="1:14" ht="15.75" thickBot="1" x14ac:dyDescent="0.3">
      <c r="A18" s="69">
        <v>4</v>
      </c>
      <c r="B18" s="48" t="s">
        <v>9</v>
      </c>
      <c r="C18" s="48">
        <v>3</v>
      </c>
      <c r="D18" s="48">
        <v>2</v>
      </c>
      <c r="E18" s="48">
        <v>8</v>
      </c>
      <c r="F18" s="63">
        <v>477.7</v>
      </c>
      <c r="G18" s="63">
        <v>249.5</v>
      </c>
      <c r="H18" s="48" t="s">
        <v>10</v>
      </c>
      <c r="I18" s="48" t="s">
        <v>11</v>
      </c>
      <c r="J18" s="48">
        <v>1987</v>
      </c>
      <c r="K18" s="2" t="s">
        <v>120</v>
      </c>
      <c r="L18" s="16"/>
      <c r="M18" s="15">
        <v>52</v>
      </c>
      <c r="N18" s="102" t="s">
        <v>184</v>
      </c>
    </row>
    <row r="19" spans="1:14" ht="15.75" thickBot="1" x14ac:dyDescent="0.3">
      <c r="A19" s="69">
        <v>5</v>
      </c>
      <c r="B19" s="48" t="s">
        <v>9</v>
      </c>
      <c r="C19" s="48">
        <v>4</v>
      </c>
      <c r="D19" s="48">
        <v>2</v>
      </c>
      <c r="E19" s="48">
        <v>8</v>
      </c>
      <c r="F19" s="63">
        <v>489.5</v>
      </c>
      <c r="G19" s="63">
        <v>265.5</v>
      </c>
      <c r="H19" s="48" t="s">
        <v>10</v>
      </c>
      <c r="I19" s="48" t="s">
        <v>11</v>
      </c>
      <c r="J19" s="48">
        <v>1986</v>
      </c>
      <c r="K19" s="2" t="s">
        <v>120</v>
      </c>
      <c r="L19" s="16"/>
      <c r="M19" s="15">
        <v>53</v>
      </c>
      <c r="N19" s="102" t="s">
        <v>185</v>
      </c>
    </row>
    <row r="20" spans="1:14" ht="15.75" thickBot="1" x14ac:dyDescent="0.3">
      <c r="A20" s="69">
        <v>6</v>
      </c>
      <c r="B20" s="48" t="s">
        <v>9</v>
      </c>
      <c r="C20" s="48" t="s">
        <v>14</v>
      </c>
      <c r="D20" s="48">
        <v>2</v>
      </c>
      <c r="E20" s="48">
        <v>8</v>
      </c>
      <c r="F20" s="63">
        <v>480.5</v>
      </c>
      <c r="G20" s="63">
        <v>261.10000000000002</v>
      </c>
      <c r="H20" s="48" t="s">
        <v>10</v>
      </c>
      <c r="I20" s="48" t="s">
        <v>11</v>
      </c>
      <c r="J20" s="48">
        <v>1987</v>
      </c>
      <c r="K20" s="2" t="s">
        <v>120</v>
      </c>
      <c r="L20" s="16"/>
      <c r="M20" s="15">
        <v>51</v>
      </c>
      <c r="N20" s="102" t="s">
        <v>186</v>
      </c>
    </row>
    <row r="21" spans="1:14" ht="15.75" thickBot="1" x14ac:dyDescent="0.3">
      <c r="A21" s="69">
        <v>7</v>
      </c>
      <c r="B21" s="48" t="s">
        <v>9</v>
      </c>
      <c r="C21" s="48">
        <v>5</v>
      </c>
      <c r="D21" s="48">
        <v>2</v>
      </c>
      <c r="E21" s="48">
        <v>8</v>
      </c>
      <c r="F21" s="63">
        <v>302.3</v>
      </c>
      <c r="G21" s="63">
        <v>163.30000000000001</v>
      </c>
      <c r="H21" s="48" t="s">
        <v>10</v>
      </c>
      <c r="I21" s="48" t="s">
        <v>11</v>
      </c>
      <c r="J21" s="48">
        <v>1986</v>
      </c>
      <c r="K21" s="2" t="s">
        <v>120</v>
      </c>
      <c r="L21" s="16"/>
      <c r="M21" s="15">
        <v>54</v>
      </c>
      <c r="N21" s="102" t="s">
        <v>187</v>
      </c>
    </row>
    <row r="22" spans="1:14" ht="15.75" thickBot="1" x14ac:dyDescent="0.3">
      <c r="A22" s="69">
        <v>8</v>
      </c>
      <c r="B22" s="48" t="s">
        <v>9</v>
      </c>
      <c r="C22" s="48">
        <v>6</v>
      </c>
      <c r="D22" s="48">
        <v>2</v>
      </c>
      <c r="E22" s="48">
        <v>8</v>
      </c>
      <c r="F22" s="63">
        <v>488.9</v>
      </c>
      <c r="G22" s="63">
        <v>263.60000000000002</v>
      </c>
      <c r="H22" s="48" t="s">
        <v>10</v>
      </c>
      <c r="I22" s="48" t="s">
        <v>11</v>
      </c>
      <c r="J22" s="48">
        <v>1987</v>
      </c>
      <c r="K22" s="2" t="s">
        <v>120</v>
      </c>
      <c r="L22" s="16"/>
      <c r="M22" s="15">
        <v>53</v>
      </c>
      <c r="N22" s="102" t="s">
        <v>188</v>
      </c>
    </row>
    <row r="23" spans="1:14" s="77" customFormat="1" ht="15" customHeight="1" thickBot="1" x14ac:dyDescent="0.3">
      <c r="A23" s="78">
        <v>9</v>
      </c>
      <c r="B23" s="73" t="s">
        <v>9</v>
      </c>
      <c r="C23" s="73">
        <v>9</v>
      </c>
      <c r="D23" s="73">
        <v>3</v>
      </c>
      <c r="E23" s="73">
        <v>15</v>
      </c>
      <c r="F23" s="71">
        <v>928.4</v>
      </c>
      <c r="G23" s="71">
        <v>412.08</v>
      </c>
      <c r="H23" s="73" t="s">
        <v>10</v>
      </c>
      <c r="I23" s="73" t="s">
        <v>15</v>
      </c>
      <c r="J23" s="73">
        <v>2017</v>
      </c>
      <c r="K23" s="74" t="s">
        <v>120</v>
      </c>
      <c r="L23" s="75"/>
      <c r="M23" s="76">
        <v>0</v>
      </c>
      <c r="N23" s="102" t="s">
        <v>189</v>
      </c>
    </row>
    <row r="24" spans="1:14" ht="15.75" thickBot="1" x14ac:dyDescent="0.3">
      <c r="A24" s="78">
        <v>10</v>
      </c>
      <c r="B24" s="48" t="s">
        <v>9</v>
      </c>
      <c r="C24" s="48">
        <v>11</v>
      </c>
      <c r="D24" s="48">
        <v>2</v>
      </c>
      <c r="E24" s="48">
        <v>8</v>
      </c>
      <c r="F24" s="63">
        <v>485.4</v>
      </c>
      <c r="G24" s="63">
        <v>256.5</v>
      </c>
      <c r="H24" s="48" t="s">
        <v>10</v>
      </c>
      <c r="I24" s="48" t="s">
        <v>11</v>
      </c>
      <c r="J24" s="48">
        <v>1985</v>
      </c>
      <c r="K24" s="2" t="s">
        <v>120</v>
      </c>
      <c r="L24" s="16"/>
      <c r="M24" s="15">
        <v>55</v>
      </c>
      <c r="N24" s="102" t="s">
        <v>190</v>
      </c>
    </row>
    <row r="25" spans="1:14" ht="15.75" thickBot="1" x14ac:dyDescent="0.3">
      <c r="A25" s="78">
        <v>11</v>
      </c>
      <c r="B25" s="48" t="s">
        <v>9</v>
      </c>
      <c r="C25" s="48">
        <v>12</v>
      </c>
      <c r="D25" s="48">
        <v>2</v>
      </c>
      <c r="E25" s="48">
        <v>8</v>
      </c>
      <c r="F25" s="63">
        <v>306.89999999999998</v>
      </c>
      <c r="G25" s="63">
        <v>223.2</v>
      </c>
      <c r="H25" s="48" t="s">
        <v>16</v>
      </c>
      <c r="I25" s="48" t="s">
        <v>17</v>
      </c>
      <c r="J25" s="48">
        <v>1968</v>
      </c>
      <c r="K25" s="2" t="s">
        <v>120</v>
      </c>
      <c r="L25" s="16"/>
      <c r="M25" s="15">
        <v>63</v>
      </c>
      <c r="N25" s="102" t="s">
        <v>191</v>
      </c>
    </row>
    <row r="26" spans="1:14" ht="15.75" thickBot="1" x14ac:dyDescent="0.3">
      <c r="A26" s="78">
        <v>12</v>
      </c>
      <c r="B26" s="48" t="s">
        <v>9</v>
      </c>
      <c r="C26" s="48" t="s">
        <v>18</v>
      </c>
      <c r="D26" s="48">
        <v>2</v>
      </c>
      <c r="E26" s="48">
        <v>8</v>
      </c>
      <c r="F26" s="63">
        <v>480</v>
      </c>
      <c r="G26" s="63">
        <v>257.39999999999998</v>
      </c>
      <c r="H26" s="48" t="s">
        <v>66</v>
      </c>
      <c r="I26" s="48" t="s">
        <v>11</v>
      </c>
      <c r="J26" s="48">
        <v>1979</v>
      </c>
      <c r="K26" s="2" t="s">
        <v>120</v>
      </c>
      <c r="L26" s="16"/>
      <c r="M26" s="15">
        <v>59</v>
      </c>
      <c r="N26" s="102" t="s">
        <v>192</v>
      </c>
    </row>
    <row r="27" spans="1:14" ht="26.25" thickBot="1" x14ac:dyDescent="0.3">
      <c r="A27" s="78">
        <v>13</v>
      </c>
      <c r="B27" s="48" t="s">
        <v>9</v>
      </c>
      <c r="C27" s="48">
        <v>13</v>
      </c>
      <c r="D27" s="48">
        <v>2</v>
      </c>
      <c r="E27" s="48">
        <v>23</v>
      </c>
      <c r="F27" s="63">
        <v>427.6</v>
      </c>
      <c r="G27" s="63">
        <v>400.4</v>
      </c>
      <c r="H27" s="48" t="s">
        <v>19</v>
      </c>
      <c r="I27" s="48" t="s">
        <v>11</v>
      </c>
      <c r="J27" s="48">
        <v>1985</v>
      </c>
      <c r="K27" s="2" t="s">
        <v>120</v>
      </c>
      <c r="L27" s="16"/>
      <c r="M27" s="15">
        <v>55</v>
      </c>
      <c r="N27" s="102" t="s">
        <v>193</v>
      </c>
    </row>
    <row r="28" spans="1:14" ht="15.75" thickBot="1" x14ac:dyDescent="0.3">
      <c r="A28" s="78">
        <v>14</v>
      </c>
      <c r="B28" s="48" t="s">
        <v>9</v>
      </c>
      <c r="C28" s="48" t="s">
        <v>20</v>
      </c>
      <c r="D28" s="48">
        <v>2</v>
      </c>
      <c r="E28" s="48">
        <v>8</v>
      </c>
      <c r="F28" s="63">
        <v>492.7</v>
      </c>
      <c r="G28" s="63">
        <v>264</v>
      </c>
      <c r="H28" s="48" t="s">
        <v>10</v>
      </c>
      <c r="I28" s="48" t="s">
        <v>11</v>
      </c>
      <c r="J28" s="48">
        <v>1989</v>
      </c>
      <c r="K28" s="2" t="s">
        <v>120</v>
      </c>
      <c r="L28" s="16"/>
      <c r="M28" s="15">
        <v>51</v>
      </c>
      <c r="N28" s="102" t="s">
        <v>194</v>
      </c>
    </row>
    <row r="29" spans="1:14" ht="15.75" thickBot="1" x14ac:dyDescent="0.3">
      <c r="A29" s="78">
        <v>15</v>
      </c>
      <c r="B29" s="48" t="s">
        <v>9</v>
      </c>
      <c r="C29" s="48">
        <v>18</v>
      </c>
      <c r="D29" s="48">
        <v>2</v>
      </c>
      <c r="E29" s="48">
        <v>8</v>
      </c>
      <c r="F29" s="63">
        <v>502.9</v>
      </c>
      <c r="G29" s="63">
        <v>268.89999999999998</v>
      </c>
      <c r="H29" s="48" t="s">
        <v>10</v>
      </c>
      <c r="I29" s="48" t="s">
        <v>11</v>
      </c>
      <c r="J29" s="48">
        <v>1981</v>
      </c>
      <c r="K29" s="2" t="s">
        <v>120</v>
      </c>
      <c r="L29" s="16"/>
      <c r="M29" s="15">
        <v>57</v>
      </c>
      <c r="N29" s="102" t="s">
        <v>195</v>
      </c>
    </row>
    <row r="30" spans="1:14" ht="15.75" thickBot="1" x14ac:dyDescent="0.3">
      <c r="A30" s="78">
        <v>16</v>
      </c>
      <c r="B30" s="48" t="s">
        <v>9</v>
      </c>
      <c r="C30" s="48">
        <v>20</v>
      </c>
      <c r="D30" s="48">
        <v>2</v>
      </c>
      <c r="E30" s="48">
        <v>8</v>
      </c>
      <c r="F30" s="63">
        <v>494</v>
      </c>
      <c r="G30" s="63">
        <v>371.8</v>
      </c>
      <c r="H30" s="48" t="s">
        <v>10</v>
      </c>
      <c r="I30" s="48" t="s">
        <v>11</v>
      </c>
      <c r="J30" s="48">
        <v>1982</v>
      </c>
      <c r="K30" s="2" t="s">
        <v>120</v>
      </c>
      <c r="L30" s="16"/>
      <c r="M30" s="15">
        <v>57</v>
      </c>
      <c r="N30" s="102" t="s">
        <v>196</v>
      </c>
    </row>
    <row r="31" spans="1:14" ht="15.75" thickBot="1" x14ac:dyDescent="0.3">
      <c r="A31" s="78">
        <v>17</v>
      </c>
      <c r="B31" s="48" t="s">
        <v>9</v>
      </c>
      <c r="C31" s="48">
        <v>21</v>
      </c>
      <c r="D31" s="48">
        <v>2</v>
      </c>
      <c r="E31" s="48">
        <v>7</v>
      </c>
      <c r="F31" s="63">
        <v>430.1</v>
      </c>
      <c r="G31" s="63">
        <v>220.5</v>
      </c>
      <c r="H31" s="48" t="s">
        <v>10</v>
      </c>
      <c r="I31" s="48" t="s">
        <v>11</v>
      </c>
      <c r="J31" s="48">
        <v>1989</v>
      </c>
      <c r="K31" s="2" t="s">
        <v>120</v>
      </c>
      <c r="L31" s="16"/>
      <c r="M31" s="15">
        <v>51</v>
      </c>
      <c r="N31" s="102" t="s">
        <v>197</v>
      </c>
    </row>
    <row r="32" spans="1:14" ht="15.75" thickBot="1" x14ac:dyDescent="0.3">
      <c r="A32" s="78">
        <v>18</v>
      </c>
      <c r="B32" s="48" t="s">
        <v>9</v>
      </c>
      <c r="C32" s="48">
        <v>22</v>
      </c>
      <c r="D32" s="48">
        <v>2</v>
      </c>
      <c r="E32" s="48">
        <v>8</v>
      </c>
      <c r="F32" s="63">
        <v>490.7</v>
      </c>
      <c r="G32" s="63">
        <v>200.8</v>
      </c>
      <c r="H32" s="48" t="s">
        <v>10</v>
      </c>
      <c r="I32" s="48" t="s">
        <v>11</v>
      </c>
      <c r="J32" s="48">
        <v>1980</v>
      </c>
      <c r="K32" s="2" t="s">
        <v>120</v>
      </c>
      <c r="L32" s="16"/>
      <c r="M32" s="15">
        <v>58</v>
      </c>
      <c r="N32" s="102" t="s">
        <v>198</v>
      </c>
    </row>
    <row r="33" spans="1:14" ht="15.75" thickBot="1" x14ac:dyDescent="0.3">
      <c r="A33" s="78">
        <v>19</v>
      </c>
      <c r="B33" s="48" t="s">
        <v>9</v>
      </c>
      <c r="C33" s="48">
        <v>23</v>
      </c>
      <c r="D33" s="48">
        <v>2</v>
      </c>
      <c r="E33" s="48">
        <v>7</v>
      </c>
      <c r="F33" s="63">
        <v>435.8</v>
      </c>
      <c r="G33" s="63">
        <v>231.9</v>
      </c>
      <c r="H33" s="48" t="s">
        <v>10</v>
      </c>
      <c r="I33" s="48" t="s">
        <v>11</v>
      </c>
      <c r="J33" s="48">
        <v>1982</v>
      </c>
      <c r="K33" s="2" t="s">
        <v>120</v>
      </c>
      <c r="L33" s="16"/>
      <c r="M33" s="15">
        <v>57</v>
      </c>
      <c r="N33" s="102" t="s">
        <v>199</v>
      </c>
    </row>
    <row r="34" spans="1:14" ht="15.75" thickBot="1" x14ac:dyDescent="0.3">
      <c r="A34" s="78">
        <v>20</v>
      </c>
      <c r="B34" s="48" t="s">
        <v>9</v>
      </c>
      <c r="C34" s="48">
        <v>24</v>
      </c>
      <c r="D34" s="48">
        <v>2</v>
      </c>
      <c r="E34" s="48">
        <v>8</v>
      </c>
      <c r="F34" s="63">
        <v>477.1</v>
      </c>
      <c r="G34" s="63">
        <v>253.9</v>
      </c>
      <c r="H34" s="48" t="s">
        <v>10</v>
      </c>
      <c r="I34" s="48" t="s">
        <v>11</v>
      </c>
      <c r="J34" s="48">
        <v>1980</v>
      </c>
      <c r="K34" s="2" t="s">
        <v>120</v>
      </c>
      <c r="L34" s="16"/>
      <c r="M34" s="15">
        <v>58</v>
      </c>
      <c r="N34" s="102" t="s">
        <v>200</v>
      </c>
    </row>
    <row r="35" spans="1:14" ht="15.75" thickBot="1" x14ac:dyDescent="0.3">
      <c r="A35" s="78">
        <v>21</v>
      </c>
      <c r="B35" s="48" t="s">
        <v>9</v>
      </c>
      <c r="C35" s="48">
        <v>26</v>
      </c>
      <c r="D35" s="48">
        <v>2</v>
      </c>
      <c r="E35" s="48">
        <v>8</v>
      </c>
      <c r="F35" s="63">
        <v>487.9</v>
      </c>
      <c r="G35" s="63">
        <v>259.2</v>
      </c>
      <c r="H35" s="48" t="s">
        <v>10</v>
      </c>
      <c r="I35" s="48" t="s">
        <v>11</v>
      </c>
      <c r="J35" s="48">
        <v>1979</v>
      </c>
      <c r="K35" s="2" t="s">
        <v>120</v>
      </c>
      <c r="L35" s="16"/>
      <c r="M35" s="15">
        <v>70</v>
      </c>
      <c r="N35" s="102" t="s">
        <v>201</v>
      </c>
    </row>
    <row r="36" spans="1:14" ht="15.75" thickBot="1" x14ac:dyDescent="0.3">
      <c r="A36" s="78">
        <v>22</v>
      </c>
      <c r="B36" s="48" t="s">
        <v>9</v>
      </c>
      <c r="C36" s="48">
        <v>28</v>
      </c>
      <c r="D36" s="48">
        <v>2</v>
      </c>
      <c r="E36" s="48">
        <v>8</v>
      </c>
      <c r="F36" s="63">
        <v>493.3</v>
      </c>
      <c r="G36" s="63">
        <v>261.5</v>
      </c>
      <c r="H36" s="48" t="s">
        <v>10</v>
      </c>
      <c r="I36" s="48" t="s">
        <v>11</v>
      </c>
      <c r="J36" s="48">
        <v>1983</v>
      </c>
      <c r="K36" s="2" t="s">
        <v>120</v>
      </c>
      <c r="L36" s="16"/>
      <c r="M36" s="15">
        <v>56</v>
      </c>
      <c r="N36" s="102" t="s">
        <v>202</v>
      </c>
    </row>
    <row r="37" spans="1:14" ht="15.75" thickBot="1" x14ac:dyDescent="0.3">
      <c r="A37" s="78">
        <v>23</v>
      </c>
      <c r="B37" s="48" t="s">
        <v>9</v>
      </c>
      <c r="C37" s="48">
        <v>30</v>
      </c>
      <c r="D37" s="48">
        <v>2</v>
      </c>
      <c r="E37" s="48">
        <v>8</v>
      </c>
      <c r="F37" s="63">
        <v>493.8</v>
      </c>
      <c r="G37" s="63">
        <v>261.3</v>
      </c>
      <c r="H37" s="48" t="s">
        <v>10</v>
      </c>
      <c r="I37" s="48" t="s">
        <v>11</v>
      </c>
      <c r="J37" s="48">
        <v>1983</v>
      </c>
      <c r="K37" s="2" t="s">
        <v>120</v>
      </c>
      <c r="L37" s="16"/>
      <c r="M37" s="15">
        <v>56</v>
      </c>
      <c r="N37" s="102" t="s">
        <v>203</v>
      </c>
    </row>
    <row r="38" spans="1:14" ht="15.75" thickBot="1" x14ac:dyDescent="0.3">
      <c r="A38" s="78">
        <v>24</v>
      </c>
      <c r="B38" s="48" t="s">
        <v>9</v>
      </c>
      <c r="C38" s="48" t="s">
        <v>21</v>
      </c>
      <c r="D38" s="48">
        <v>2</v>
      </c>
      <c r="E38" s="48">
        <v>8</v>
      </c>
      <c r="F38" s="63">
        <v>485.8</v>
      </c>
      <c r="G38" s="63">
        <v>262.60000000000002</v>
      </c>
      <c r="H38" s="48" t="s">
        <v>10</v>
      </c>
      <c r="I38" s="48" t="s">
        <v>11</v>
      </c>
      <c r="J38" s="48">
        <v>1978</v>
      </c>
      <c r="K38" s="2" t="s">
        <v>120</v>
      </c>
      <c r="L38" s="16"/>
      <c r="M38" s="15">
        <v>59</v>
      </c>
      <c r="N38" s="102" t="s">
        <v>204</v>
      </c>
    </row>
    <row r="39" spans="1:14" ht="15.75" thickBot="1" x14ac:dyDescent="0.3">
      <c r="A39" s="78">
        <v>25</v>
      </c>
      <c r="B39" s="48" t="s">
        <v>9</v>
      </c>
      <c r="C39" s="48">
        <v>31</v>
      </c>
      <c r="D39" s="48">
        <v>2</v>
      </c>
      <c r="E39" s="48">
        <v>8</v>
      </c>
      <c r="F39" s="63">
        <v>300.60000000000002</v>
      </c>
      <c r="G39" s="63">
        <v>161.6</v>
      </c>
      <c r="H39" s="48" t="s">
        <v>10</v>
      </c>
      <c r="I39" s="48" t="s">
        <v>11</v>
      </c>
      <c r="J39" s="48">
        <v>1984</v>
      </c>
      <c r="K39" s="2" t="s">
        <v>120</v>
      </c>
      <c r="L39" s="16"/>
      <c r="M39" s="15">
        <v>55</v>
      </c>
      <c r="N39" s="102" t="s">
        <v>205</v>
      </c>
    </row>
    <row r="40" spans="1:14" ht="15.75" thickBot="1" x14ac:dyDescent="0.3">
      <c r="A40" s="78">
        <v>26</v>
      </c>
      <c r="B40" s="48" t="s">
        <v>9</v>
      </c>
      <c r="C40" s="48">
        <v>34</v>
      </c>
      <c r="D40" s="48">
        <v>2</v>
      </c>
      <c r="E40" s="48">
        <v>12</v>
      </c>
      <c r="F40" s="63">
        <v>719.4</v>
      </c>
      <c r="G40" s="63">
        <v>382.4</v>
      </c>
      <c r="H40" s="48" t="s">
        <v>10</v>
      </c>
      <c r="I40" s="48" t="s">
        <v>11</v>
      </c>
      <c r="J40" s="48">
        <v>1980</v>
      </c>
      <c r="K40" s="2" t="s">
        <v>120</v>
      </c>
      <c r="L40" s="16"/>
      <c r="M40" s="15">
        <v>58</v>
      </c>
      <c r="N40" s="102" t="s">
        <v>206</v>
      </c>
    </row>
    <row r="41" spans="1:14" ht="15.75" thickBot="1" x14ac:dyDescent="0.3">
      <c r="A41" s="78">
        <v>27</v>
      </c>
      <c r="B41" s="48" t="s">
        <v>9</v>
      </c>
      <c r="C41" s="48" t="s">
        <v>22</v>
      </c>
      <c r="D41" s="48">
        <v>2</v>
      </c>
      <c r="E41" s="48">
        <v>8</v>
      </c>
      <c r="F41" s="63">
        <v>305.39999999999998</v>
      </c>
      <c r="G41" s="63">
        <v>164</v>
      </c>
      <c r="H41" s="48" t="s">
        <v>10</v>
      </c>
      <c r="I41" s="48" t="s">
        <v>11</v>
      </c>
      <c r="J41" s="48">
        <v>1984</v>
      </c>
      <c r="K41" s="2" t="s">
        <v>120</v>
      </c>
      <c r="L41" s="16"/>
      <c r="M41" s="15">
        <v>55</v>
      </c>
      <c r="N41" s="102" t="s">
        <v>207</v>
      </c>
    </row>
    <row r="42" spans="1:14" ht="15.75" thickBot="1" x14ac:dyDescent="0.3">
      <c r="A42" s="78">
        <v>28</v>
      </c>
      <c r="B42" s="48" t="s">
        <v>9</v>
      </c>
      <c r="C42" s="48">
        <v>36</v>
      </c>
      <c r="D42" s="48">
        <v>2</v>
      </c>
      <c r="E42" s="48">
        <v>16</v>
      </c>
      <c r="F42" s="63">
        <v>647.79999999999995</v>
      </c>
      <c r="G42" s="63">
        <v>331.6</v>
      </c>
      <c r="H42" s="48" t="s">
        <v>23</v>
      </c>
      <c r="I42" s="48" t="s">
        <v>11</v>
      </c>
      <c r="J42" s="48">
        <v>1984</v>
      </c>
      <c r="K42" s="2" t="s">
        <v>120</v>
      </c>
      <c r="L42" s="16"/>
      <c r="M42" s="15">
        <v>55</v>
      </c>
      <c r="N42" s="102" t="s">
        <v>208</v>
      </c>
    </row>
    <row r="43" spans="1:14" ht="15.75" thickBot="1" x14ac:dyDescent="0.3">
      <c r="A43" s="78">
        <v>29</v>
      </c>
      <c r="B43" s="48" t="s">
        <v>9</v>
      </c>
      <c r="C43" s="48">
        <v>38</v>
      </c>
      <c r="D43" s="48">
        <v>2</v>
      </c>
      <c r="E43" s="48">
        <v>12</v>
      </c>
      <c r="F43" s="63">
        <v>736.3</v>
      </c>
      <c r="G43" s="63">
        <v>385.8</v>
      </c>
      <c r="H43" s="48" t="s">
        <v>10</v>
      </c>
      <c r="I43" s="48" t="s">
        <v>11</v>
      </c>
      <c r="J43" s="48">
        <v>1984</v>
      </c>
      <c r="K43" s="2" t="s">
        <v>120</v>
      </c>
      <c r="L43" s="16"/>
      <c r="M43" s="15">
        <v>55</v>
      </c>
      <c r="N43" s="102" t="s">
        <v>209</v>
      </c>
    </row>
    <row r="44" spans="1:14" ht="15.75" thickBot="1" x14ac:dyDescent="0.3">
      <c r="A44" s="78">
        <v>30</v>
      </c>
      <c r="B44" s="48" t="s">
        <v>9</v>
      </c>
      <c r="C44" s="48">
        <v>40</v>
      </c>
      <c r="D44" s="48">
        <v>2</v>
      </c>
      <c r="E44" s="48">
        <v>12</v>
      </c>
      <c r="F44" s="63">
        <v>714.9</v>
      </c>
      <c r="G44" s="63">
        <v>379.3</v>
      </c>
      <c r="H44" s="48" t="s">
        <v>10</v>
      </c>
      <c r="I44" s="48" t="s">
        <v>11</v>
      </c>
      <c r="J44" s="48">
        <v>1983</v>
      </c>
      <c r="K44" s="2" t="s">
        <v>120</v>
      </c>
      <c r="L44" s="16"/>
      <c r="M44" s="15">
        <v>56</v>
      </c>
      <c r="N44" s="102" t="s">
        <v>210</v>
      </c>
    </row>
    <row r="45" spans="1:14" ht="15.75" thickBot="1" x14ac:dyDescent="0.3">
      <c r="A45" s="78">
        <v>31</v>
      </c>
      <c r="B45" s="48" t="s">
        <v>24</v>
      </c>
      <c r="C45" s="48">
        <v>3</v>
      </c>
      <c r="D45" s="48">
        <v>2</v>
      </c>
      <c r="E45" s="48">
        <v>8</v>
      </c>
      <c r="F45" s="63">
        <v>534.1</v>
      </c>
      <c r="G45" s="63">
        <v>292</v>
      </c>
      <c r="H45" s="48" t="s">
        <v>10</v>
      </c>
      <c r="I45" s="48" t="s">
        <v>11</v>
      </c>
      <c r="J45" s="48">
        <v>1990</v>
      </c>
      <c r="K45" s="2" t="s">
        <v>120</v>
      </c>
      <c r="L45" s="16"/>
      <c r="M45" s="15">
        <v>48</v>
      </c>
      <c r="N45" s="102" t="s">
        <v>211</v>
      </c>
    </row>
    <row r="46" spans="1:14" ht="15.75" thickBot="1" x14ac:dyDescent="0.3">
      <c r="A46" s="78">
        <v>32</v>
      </c>
      <c r="B46" s="48" t="s">
        <v>24</v>
      </c>
      <c r="C46" s="48">
        <v>5</v>
      </c>
      <c r="D46" s="48">
        <v>2</v>
      </c>
      <c r="E46" s="48">
        <v>8</v>
      </c>
      <c r="F46" s="63">
        <v>293.7</v>
      </c>
      <c r="G46" s="63">
        <v>158.5</v>
      </c>
      <c r="H46" s="48" t="s">
        <v>10</v>
      </c>
      <c r="I46" s="48" t="s">
        <v>11</v>
      </c>
      <c r="J46" s="48">
        <v>1983</v>
      </c>
      <c r="K46" s="2" t="s">
        <v>120</v>
      </c>
      <c r="L46" s="16"/>
      <c r="M46" s="15">
        <v>62</v>
      </c>
      <c r="N46" s="102" t="s">
        <v>212</v>
      </c>
    </row>
    <row r="47" spans="1:14" ht="15.75" thickBot="1" x14ac:dyDescent="0.3">
      <c r="A47" s="78">
        <v>33</v>
      </c>
      <c r="B47" s="48" t="s">
        <v>24</v>
      </c>
      <c r="C47" s="48" t="s">
        <v>25</v>
      </c>
      <c r="D47" s="48">
        <v>2</v>
      </c>
      <c r="E47" s="48">
        <v>8</v>
      </c>
      <c r="F47" s="63">
        <v>298.8</v>
      </c>
      <c r="G47" s="63">
        <v>160.6</v>
      </c>
      <c r="H47" s="48" t="s">
        <v>10</v>
      </c>
      <c r="I47" s="48" t="s">
        <v>11</v>
      </c>
      <c r="J47" s="48">
        <v>1983</v>
      </c>
      <c r="K47" s="2" t="s">
        <v>120</v>
      </c>
      <c r="L47" s="16"/>
      <c r="M47" s="15">
        <v>62</v>
      </c>
      <c r="N47" s="102" t="s">
        <v>213</v>
      </c>
    </row>
    <row r="48" spans="1:14" ht="29.25" customHeight="1" thickBot="1" x14ac:dyDescent="0.3">
      <c r="A48" s="78">
        <v>34</v>
      </c>
      <c r="B48" s="48" t="s">
        <v>24</v>
      </c>
      <c r="C48" s="48">
        <v>6</v>
      </c>
      <c r="D48" s="48">
        <v>2</v>
      </c>
      <c r="E48" s="48">
        <v>25</v>
      </c>
      <c r="F48" s="63">
        <v>408.2</v>
      </c>
      <c r="G48" s="63">
        <v>395.4</v>
      </c>
      <c r="H48" s="48" t="s">
        <v>19</v>
      </c>
      <c r="I48" s="48" t="s">
        <v>11</v>
      </c>
      <c r="J48" s="48">
        <v>1977</v>
      </c>
      <c r="K48" s="2" t="s">
        <v>120</v>
      </c>
      <c r="L48" s="16"/>
      <c r="M48" s="15">
        <v>74</v>
      </c>
      <c r="N48" s="102" t="s">
        <v>214</v>
      </c>
    </row>
    <row r="49" spans="1:14" ht="15.75" thickBot="1" x14ac:dyDescent="0.3">
      <c r="A49" s="78">
        <v>35</v>
      </c>
      <c r="B49" s="48" t="s">
        <v>24</v>
      </c>
      <c r="C49" s="48" t="s">
        <v>26</v>
      </c>
      <c r="D49" s="48">
        <v>2</v>
      </c>
      <c r="E49" s="48">
        <v>8</v>
      </c>
      <c r="F49" s="63">
        <v>490.1</v>
      </c>
      <c r="G49" s="63">
        <v>264.7</v>
      </c>
      <c r="H49" s="48" t="s">
        <v>10</v>
      </c>
      <c r="I49" s="48" t="s">
        <v>11</v>
      </c>
      <c r="J49" s="48">
        <v>1980</v>
      </c>
      <c r="K49" s="2" t="s">
        <v>120</v>
      </c>
      <c r="L49" s="16"/>
      <c r="M49" s="15">
        <v>68</v>
      </c>
      <c r="N49" s="102" t="s">
        <v>215</v>
      </c>
    </row>
    <row r="50" spans="1:14" ht="15.75" thickBot="1" x14ac:dyDescent="0.3">
      <c r="A50" s="78">
        <v>36</v>
      </c>
      <c r="B50" s="48" t="s">
        <v>24</v>
      </c>
      <c r="C50" s="48" t="s">
        <v>27</v>
      </c>
      <c r="D50" s="48">
        <v>2</v>
      </c>
      <c r="E50" s="48">
        <v>8</v>
      </c>
      <c r="F50" s="63">
        <v>489.3</v>
      </c>
      <c r="G50" s="63">
        <v>264.2</v>
      </c>
      <c r="H50" s="48" t="s">
        <v>10</v>
      </c>
      <c r="I50" s="48" t="s">
        <v>11</v>
      </c>
      <c r="J50" s="48">
        <v>1981</v>
      </c>
      <c r="K50" s="2" t="s">
        <v>120</v>
      </c>
      <c r="L50" s="16"/>
      <c r="M50" s="15">
        <v>48</v>
      </c>
      <c r="N50" s="102" t="s">
        <v>216</v>
      </c>
    </row>
    <row r="51" spans="1:14" ht="15.75" thickBot="1" x14ac:dyDescent="0.3">
      <c r="A51" s="78">
        <v>37</v>
      </c>
      <c r="B51" s="48" t="s">
        <v>24</v>
      </c>
      <c r="C51" s="48" t="s">
        <v>28</v>
      </c>
      <c r="D51" s="48">
        <v>2</v>
      </c>
      <c r="E51" s="48">
        <v>8</v>
      </c>
      <c r="F51" s="63">
        <v>299.39999999999998</v>
      </c>
      <c r="G51" s="63">
        <v>163.1</v>
      </c>
      <c r="H51" s="48" t="s">
        <v>10</v>
      </c>
      <c r="I51" s="48" t="s">
        <v>11</v>
      </c>
      <c r="J51" s="48">
        <v>1984</v>
      </c>
      <c r="K51" s="2" t="s">
        <v>120</v>
      </c>
      <c r="L51" s="16"/>
      <c r="M51" s="15">
        <v>40</v>
      </c>
      <c r="N51" s="102" t="s">
        <v>217</v>
      </c>
    </row>
    <row r="52" spans="1:14" ht="15.75" thickBot="1" x14ac:dyDescent="0.3">
      <c r="A52" s="78">
        <v>38</v>
      </c>
      <c r="B52" s="48" t="s">
        <v>24</v>
      </c>
      <c r="C52" s="48">
        <v>8</v>
      </c>
      <c r="D52" s="48">
        <v>2</v>
      </c>
      <c r="E52" s="48">
        <v>8</v>
      </c>
      <c r="F52" s="63">
        <v>298.7</v>
      </c>
      <c r="G52" s="63">
        <v>161.19999999999999</v>
      </c>
      <c r="H52" s="48" t="s">
        <v>10</v>
      </c>
      <c r="I52" s="48" t="s">
        <v>11</v>
      </c>
      <c r="J52" s="48">
        <v>1984</v>
      </c>
      <c r="K52" s="2" t="s">
        <v>120</v>
      </c>
      <c r="L52" s="16"/>
      <c r="M52" s="15">
        <v>60</v>
      </c>
      <c r="N52" s="102" t="s">
        <v>218</v>
      </c>
    </row>
    <row r="53" spans="1:14" ht="15.75" thickBot="1" x14ac:dyDescent="0.3">
      <c r="A53" s="78">
        <v>39</v>
      </c>
      <c r="B53" s="48" t="s">
        <v>24</v>
      </c>
      <c r="C53" s="48">
        <v>9</v>
      </c>
      <c r="D53" s="48">
        <v>2</v>
      </c>
      <c r="E53" s="48">
        <v>8</v>
      </c>
      <c r="F53" s="63">
        <v>493.5</v>
      </c>
      <c r="G53" s="63">
        <v>235</v>
      </c>
      <c r="H53" s="48" t="s">
        <v>10</v>
      </c>
      <c r="I53" s="48" t="s">
        <v>11</v>
      </c>
      <c r="J53" s="48">
        <v>1988</v>
      </c>
      <c r="K53" s="2" t="s">
        <v>120</v>
      </c>
      <c r="L53" s="16"/>
      <c r="M53" s="15">
        <v>58</v>
      </c>
      <c r="N53" s="102" t="s">
        <v>219</v>
      </c>
    </row>
    <row r="54" spans="1:14" ht="15.75" thickBot="1" x14ac:dyDescent="0.3">
      <c r="A54" s="78">
        <v>40</v>
      </c>
      <c r="B54" s="48" t="s">
        <v>24</v>
      </c>
      <c r="C54" s="48" t="s">
        <v>29</v>
      </c>
      <c r="D54" s="48">
        <v>2</v>
      </c>
      <c r="E54" s="48">
        <v>8</v>
      </c>
      <c r="F54" s="63">
        <v>479</v>
      </c>
      <c r="G54" s="63">
        <v>244.9</v>
      </c>
      <c r="H54" s="48" t="s">
        <v>10</v>
      </c>
      <c r="I54" s="48" t="s">
        <v>11</v>
      </c>
      <c r="J54" s="48">
        <v>1985</v>
      </c>
      <c r="K54" s="2" t="s">
        <v>120</v>
      </c>
      <c r="L54" s="16"/>
      <c r="M54" s="15">
        <v>64</v>
      </c>
      <c r="N54" s="102" t="s">
        <v>220</v>
      </c>
    </row>
    <row r="55" spans="1:14" ht="15.75" thickBot="1" x14ac:dyDescent="0.3">
      <c r="A55" s="78">
        <v>41</v>
      </c>
      <c r="B55" s="48" t="s">
        <v>24</v>
      </c>
      <c r="C55" s="48">
        <v>11</v>
      </c>
      <c r="D55" s="48">
        <v>2</v>
      </c>
      <c r="E55" s="48">
        <v>12</v>
      </c>
      <c r="F55" s="63">
        <v>731.9</v>
      </c>
      <c r="G55" s="63">
        <v>395.7</v>
      </c>
      <c r="H55" s="48" t="s">
        <v>10</v>
      </c>
      <c r="I55" s="48" t="s">
        <v>11</v>
      </c>
      <c r="J55" s="48">
        <v>1982</v>
      </c>
      <c r="K55" s="2" t="s">
        <v>120</v>
      </c>
      <c r="L55" s="16"/>
      <c r="M55" s="15">
        <v>64</v>
      </c>
      <c r="N55" s="102" t="s">
        <v>221</v>
      </c>
    </row>
    <row r="56" spans="1:14" ht="15.75" thickBot="1" x14ac:dyDescent="0.3">
      <c r="A56" s="78">
        <v>42</v>
      </c>
      <c r="B56" s="48" t="s">
        <v>24</v>
      </c>
      <c r="C56" s="48">
        <v>14</v>
      </c>
      <c r="D56" s="48">
        <v>2</v>
      </c>
      <c r="E56" s="48">
        <v>8</v>
      </c>
      <c r="F56" s="63">
        <v>334.4</v>
      </c>
      <c r="G56" s="63">
        <v>203.3</v>
      </c>
      <c r="H56" s="48" t="s">
        <v>16</v>
      </c>
      <c r="I56" s="48" t="s">
        <v>11</v>
      </c>
      <c r="J56" s="48">
        <v>1972</v>
      </c>
      <c r="K56" s="2" t="s">
        <v>120</v>
      </c>
      <c r="L56" s="16"/>
      <c r="M56" s="15">
        <v>84</v>
      </c>
      <c r="N56" s="102" t="s">
        <v>222</v>
      </c>
    </row>
    <row r="57" spans="1:14" ht="15.75" thickBot="1" x14ac:dyDescent="0.3">
      <c r="A57" s="78">
        <v>43</v>
      </c>
      <c r="B57" s="48" t="s">
        <v>24</v>
      </c>
      <c r="C57" s="48" t="s">
        <v>20</v>
      </c>
      <c r="D57" s="48">
        <v>2</v>
      </c>
      <c r="E57" s="48">
        <v>8</v>
      </c>
      <c r="F57" s="63">
        <v>491.8</v>
      </c>
      <c r="G57" s="63">
        <v>264.5</v>
      </c>
      <c r="H57" s="48" t="s">
        <v>30</v>
      </c>
      <c r="I57" s="48" t="s">
        <v>11</v>
      </c>
      <c r="J57" s="48">
        <v>1980</v>
      </c>
      <c r="K57" s="2" t="s">
        <v>120</v>
      </c>
      <c r="L57" s="16"/>
      <c r="M57" s="15">
        <v>50</v>
      </c>
      <c r="N57" s="102" t="s">
        <v>223</v>
      </c>
    </row>
    <row r="58" spans="1:14" ht="15.75" thickBot="1" x14ac:dyDescent="0.3">
      <c r="A58" s="78">
        <v>44</v>
      </c>
      <c r="B58" s="48" t="s">
        <v>24</v>
      </c>
      <c r="C58" s="48">
        <v>16</v>
      </c>
      <c r="D58" s="48">
        <v>2</v>
      </c>
      <c r="E58" s="48">
        <v>8</v>
      </c>
      <c r="F58" s="63">
        <v>331.2</v>
      </c>
      <c r="G58" s="63">
        <v>206.6</v>
      </c>
      <c r="H58" s="48" t="s">
        <v>16</v>
      </c>
      <c r="I58" s="48" t="s">
        <v>11</v>
      </c>
      <c r="J58" s="48">
        <v>1971</v>
      </c>
      <c r="K58" s="2" t="s">
        <v>120</v>
      </c>
      <c r="L58" s="16"/>
      <c r="M58" s="15">
        <v>86</v>
      </c>
      <c r="N58" s="102" t="s">
        <v>224</v>
      </c>
    </row>
    <row r="59" spans="1:14" ht="15.75" thickBot="1" x14ac:dyDescent="0.3">
      <c r="A59" s="78">
        <v>45</v>
      </c>
      <c r="B59" s="48" t="s">
        <v>24</v>
      </c>
      <c r="C59" s="48">
        <v>20</v>
      </c>
      <c r="D59" s="48">
        <v>2</v>
      </c>
      <c r="E59" s="48">
        <v>8</v>
      </c>
      <c r="F59" s="63">
        <v>333.4</v>
      </c>
      <c r="G59" s="63">
        <v>217.4</v>
      </c>
      <c r="H59" s="48" t="s">
        <v>16</v>
      </c>
      <c r="I59" s="48" t="s">
        <v>11</v>
      </c>
      <c r="J59" s="48">
        <v>1971</v>
      </c>
      <c r="K59" s="2" t="s">
        <v>120</v>
      </c>
      <c r="L59" s="16"/>
      <c r="M59" s="15">
        <v>68</v>
      </c>
      <c r="N59" s="102" t="s">
        <v>225</v>
      </c>
    </row>
    <row r="60" spans="1:14" ht="15.75" thickBot="1" x14ac:dyDescent="0.3">
      <c r="A60" s="78">
        <v>46</v>
      </c>
      <c r="B60" s="48" t="s">
        <v>24</v>
      </c>
      <c r="C60" s="48">
        <v>22</v>
      </c>
      <c r="D60" s="48">
        <v>2</v>
      </c>
      <c r="E60" s="48">
        <v>8</v>
      </c>
      <c r="F60" s="63">
        <v>338.5</v>
      </c>
      <c r="G60" s="63">
        <v>225.5</v>
      </c>
      <c r="H60" s="48" t="s">
        <v>16</v>
      </c>
      <c r="I60" s="48" t="s">
        <v>11</v>
      </c>
      <c r="J60" s="48">
        <v>1971</v>
      </c>
      <c r="K60" s="2" t="s">
        <v>120</v>
      </c>
      <c r="L60" s="16"/>
      <c r="M60" s="15">
        <v>86</v>
      </c>
      <c r="N60" s="102" t="s">
        <v>226</v>
      </c>
    </row>
    <row r="61" spans="1:14" ht="15.75" thickBot="1" x14ac:dyDescent="0.3">
      <c r="A61" s="78">
        <v>47</v>
      </c>
      <c r="B61" s="48" t="s">
        <v>24</v>
      </c>
      <c r="C61" s="48" t="s">
        <v>31</v>
      </c>
      <c r="D61" s="48">
        <v>2</v>
      </c>
      <c r="E61" s="48">
        <v>8</v>
      </c>
      <c r="F61" s="63">
        <v>487.8</v>
      </c>
      <c r="G61" s="63">
        <v>247.4</v>
      </c>
      <c r="H61" s="48" t="s">
        <v>30</v>
      </c>
      <c r="I61" s="48" t="s">
        <v>11</v>
      </c>
      <c r="J61" s="48">
        <v>1978</v>
      </c>
      <c r="K61" s="2" t="s">
        <v>120</v>
      </c>
      <c r="L61" s="16"/>
      <c r="M61" s="15">
        <v>72</v>
      </c>
      <c r="N61" s="102" t="s">
        <v>227</v>
      </c>
    </row>
    <row r="62" spans="1:14" ht="15.75" thickBot="1" x14ac:dyDescent="0.3">
      <c r="A62" s="78">
        <v>48</v>
      </c>
      <c r="B62" s="48" t="s">
        <v>24</v>
      </c>
      <c r="C62" s="48">
        <v>24</v>
      </c>
      <c r="D62" s="48">
        <v>2</v>
      </c>
      <c r="E62" s="48">
        <v>8</v>
      </c>
      <c r="F62" s="63">
        <v>495.1</v>
      </c>
      <c r="G62" s="63">
        <v>266.8</v>
      </c>
      <c r="H62" s="48" t="s">
        <v>10</v>
      </c>
      <c r="I62" s="48" t="s">
        <v>11</v>
      </c>
      <c r="J62" s="48">
        <v>1978</v>
      </c>
      <c r="K62" s="2" t="s">
        <v>120</v>
      </c>
      <c r="L62" s="16"/>
      <c r="M62" s="15">
        <v>72</v>
      </c>
      <c r="N62" s="102" t="s">
        <v>228</v>
      </c>
    </row>
    <row r="63" spans="1:14" ht="15.75" thickBot="1" x14ac:dyDescent="0.3">
      <c r="A63" s="78">
        <v>49</v>
      </c>
      <c r="B63" s="48" t="s">
        <v>24</v>
      </c>
      <c r="C63" s="48">
        <v>26</v>
      </c>
      <c r="D63" s="48">
        <v>2</v>
      </c>
      <c r="E63" s="48">
        <v>8</v>
      </c>
      <c r="F63" s="63">
        <v>492.9</v>
      </c>
      <c r="G63" s="63">
        <v>267.39999999999998</v>
      </c>
      <c r="H63" s="48" t="s">
        <v>10</v>
      </c>
      <c r="I63" s="48" t="s">
        <v>11</v>
      </c>
      <c r="J63" s="48">
        <v>1977</v>
      </c>
      <c r="K63" s="2" t="s">
        <v>120</v>
      </c>
      <c r="L63" s="16"/>
      <c r="M63" s="15">
        <v>74</v>
      </c>
      <c r="N63" s="102" t="s">
        <v>229</v>
      </c>
    </row>
    <row r="64" spans="1:14" ht="15.75" thickBot="1" x14ac:dyDescent="0.3">
      <c r="A64" s="78">
        <v>50</v>
      </c>
      <c r="B64" s="48" t="s">
        <v>24</v>
      </c>
      <c r="C64" s="48">
        <v>28</v>
      </c>
      <c r="D64" s="48">
        <v>2</v>
      </c>
      <c r="E64" s="48">
        <v>8</v>
      </c>
      <c r="F64" s="63">
        <v>375.5</v>
      </c>
      <c r="G64" s="63">
        <v>240.2</v>
      </c>
      <c r="H64" s="48" t="s">
        <v>30</v>
      </c>
      <c r="I64" s="48" t="s">
        <v>11</v>
      </c>
      <c r="J64" s="48">
        <v>1977</v>
      </c>
      <c r="K64" s="2" t="s">
        <v>120</v>
      </c>
      <c r="L64" s="16"/>
      <c r="M64" s="15">
        <v>74</v>
      </c>
      <c r="N64" s="102" t="s">
        <v>230</v>
      </c>
    </row>
    <row r="65" spans="1:14" ht="15.75" thickBot="1" x14ac:dyDescent="0.3">
      <c r="A65" s="78">
        <v>51</v>
      </c>
      <c r="B65" s="48" t="s">
        <v>24</v>
      </c>
      <c r="C65" s="48">
        <v>30</v>
      </c>
      <c r="D65" s="48">
        <v>2</v>
      </c>
      <c r="E65" s="48">
        <v>16</v>
      </c>
      <c r="F65" s="63">
        <v>738.1</v>
      </c>
      <c r="G65" s="63">
        <v>483.4</v>
      </c>
      <c r="H65" s="48" t="s">
        <v>30</v>
      </c>
      <c r="I65" s="48" t="s">
        <v>11</v>
      </c>
      <c r="J65" s="48">
        <v>1976</v>
      </c>
      <c r="K65" s="2" t="s">
        <v>120</v>
      </c>
      <c r="L65" s="16"/>
      <c r="M65" s="15">
        <v>76</v>
      </c>
      <c r="N65" s="102" t="s">
        <v>231</v>
      </c>
    </row>
    <row r="66" spans="1:14" ht="15.75" thickBot="1" x14ac:dyDescent="0.3">
      <c r="A66" s="78">
        <v>52</v>
      </c>
      <c r="B66" s="48" t="s">
        <v>32</v>
      </c>
      <c r="C66" s="48">
        <v>22</v>
      </c>
      <c r="D66" s="48">
        <v>2</v>
      </c>
      <c r="E66" s="48">
        <v>8</v>
      </c>
      <c r="F66" s="63">
        <v>487.9</v>
      </c>
      <c r="G66" s="63">
        <v>263.2</v>
      </c>
      <c r="H66" s="48" t="s">
        <v>10</v>
      </c>
      <c r="I66" s="48" t="s">
        <v>11</v>
      </c>
      <c r="J66" s="48">
        <v>1988</v>
      </c>
      <c r="K66" s="2" t="s">
        <v>120</v>
      </c>
      <c r="L66" s="16"/>
      <c r="M66" s="15">
        <v>52</v>
      </c>
      <c r="N66" s="102" t="s">
        <v>232</v>
      </c>
    </row>
    <row r="67" spans="1:14" ht="15.75" thickBot="1" x14ac:dyDescent="0.3">
      <c r="A67" s="78">
        <v>53</v>
      </c>
      <c r="B67" s="48" t="s">
        <v>32</v>
      </c>
      <c r="C67" s="48">
        <v>28</v>
      </c>
      <c r="D67" s="48">
        <v>2</v>
      </c>
      <c r="E67" s="48">
        <v>8</v>
      </c>
      <c r="F67" s="63">
        <v>452</v>
      </c>
      <c r="G67" s="63">
        <v>258</v>
      </c>
      <c r="H67" s="48" t="s">
        <v>30</v>
      </c>
      <c r="I67" s="48" t="s">
        <v>11</v>
      </c>
      <c r="J67" s="48">
        <v>1957</v>
      </c>
      <c r="K67" s="2" t="s">
        <v>120</v>
      </c>
      <c r="L67" s="16"/>
      <c r="M67" s="15">
        <v>65</v>
      </c>
      <c r="N67" s="102" t="s">
        <v>233</v>
      </c>
    </row>
    <row r="68" spans="1:14" s="10" customFormat="1" ht="15.75" thickBot="1" x14ac:dyDescent="0.3">
      <c r="A68" s="78">
        <v>54</v>
      </c>
      <c r="B68" s="64" t="s">
        <v>32</v>
      </c>
      <c r="C68" s="64">
        <v>41</v>
      </c>
      <c r="D68" s="64">
        <v>3</v>
      </c>
      <c r="E68" s="64">
        <v>27</v>
      </c>
      <c r="F68" s="71">
        <v>1034.4000000000001</v>
      </c>
      <c r="G68" s="71">
        <v>561.6</v>
      </c>
      <c r="H68" s="64" t="s">
        <v>23</v>
      </c>
      <c r="I68" s="64" t="s">
        <v>37</v>
      </c>
      <c r="J68" s="64">
        <v>2022</v>
      </c>
      <c r="K68" s="72" t="s">
        <v>120</v>
      </c>
      <c r="L68" s="46"/>
      <c r="M68" s="47">
        <v>0</v>
      </c>
      <c r="N68" s="102" t="s">
        <v>234</v>
      </c>
    </row>
    <row r="69" spans="1:14" ht="15.75" thickBot="1" x14ac:dyDescent="0.3">
      <c r="A69" s="78">
        <v>55</v>
      </c>
      <c r="B69" s="48" t="s">
        <v>32</v>
      </c>
      <c r="C69" s="48">
        <v>42</v>
      </c>
      <c r="D69" s="48">
        <v>2</v>
      </c>
      <c r="E69" s="48">
        <v>8</v>
      </c>
      <c r="F69" s="63">
        <v>301.39999999999998</v>
      </c>
      <c r="G69" s="63">
        <v>167.9</v>
      </c>
      <c r="H69" s="48" t="s">
        <v>10</v>
      </c>
      <c r="I69" s="48" t="s">
        <v>11</v>
      </c>
      <c r="J69" s="48">
        <v>1990</v>
      </c>
      <c r="K69" s="2" t="s">
        <v>120</v>
      </c>
      <c r="L69" s="16"/>
      <c r="M69" s="15">
        <v>51</v>
      </c>
      <c r="N69" s="102" t="s">
        <v>235</v>
      </c>
    </row>
    <row r="70" spans="1:14" ht="15.75" thickBot="1" x14ac:dyDescent="0.3">
      <c r="A70" s="78">
        <v>56</v>
      </c>
      <c r="B70" s="48" t="s">
        <v>32</v>
      </c>
      <c r="C70" s="48" t="s">
        <v>34</v>
      </c>
      <c r="D70" s="48">
        <v>2</v>
      </c>
      <c r="E70" s="48">
        <v>7</v>
      </c>
      <c r="F70" s="63">
        <v>423.7</v>
      </c>
      <c r="G70" s="63">
        <v>196.3</v>
      </c>
      <c r="H70" s="48" t="s">
        <v>10</v>
      </c>
      <c r="I70" s="48" t="s">
        <v>11</v>
      </c>
      <c r="J70" s="48">
        <v>1979</v>
      </c>
      <c r="K70" s="2" t="s">
        <v>120</v>
      </c>
      <c r="L70" s="16"/>
      <c r="M70" s="15">
        <v>59</v>
      </c>
      <c r="N70" s="102" t="s">
        <v>236</v>
      </c>
    </row>
    <row r="71" spans="1:14" ht="15.75" thickBot="1" x14ac:dyDescent="0.3">
      <c r="A71" s="78">
        <v>57</v>
      </c>
      <c r="B71" s="48" t="s">
        <v>32</v>
      </c>
      <c r="C71" s="48" t="s">
        <v>35</v>
      </c>
      <c r="D71" s="48">
        <v>2</v>
      </c>
      <c r="E71" s="48">
        <v>8</v>
      </c>
      <c r="F71" s="63">
        <v>488.6</v>
      </c>
      <c r="G71" s="63">
        <v>263.2</v>
      </c>
      <c r="H71" s="48" t="s">
        <v>10</v>
      </c>
      <c r="I71" s="48" t="s">
        <v>11</v>
      </c>
      <c r="J71" s="48">
        <v>1989</v>
      </c>
      <c r="K71" s="2" t="s">
        <v>120</v>
      </c>
      <c r="L71" s="16"/>
      <c r="M71" s="15">
        <v>51</v>
      </c>
      <c r="N71" s="102" t="s">
        <v>237</v>
      </c>
    </row>
    <row r="72" spans="1:14" ht="15.75" thickBot="1" x14ac:dyDescent="0.3">
      <c r="A72" s="78">
        <v>58</v>
      </c>
      <c r="B72" s="48" t="s">
        <v>32</v>
      </c>
      <c r="C72" s="48">
        <v>46</v>
      </c>
      <c r="D72" s="48">
        <v>2</v>
      </c>
      <c r="E72" s="48">
        <v>8</v>
      </c>
      <c r="F72" s="63">
        <v>298.39999999999998</v>
      </c>
      <c r="G72" s="63">
        <v>161.1</v>
      </c>
      <c r="H72" s="48" t="s">
        <v>10</v>
      </c>
      <c r="I72" s="48" t="s">
        <v>11</v>
      </c>
      <c r="J72" s="48">
        <v>1988</v>
      </c>
      <c r="K72" s="2" t="s">
        <v>120</v>
      </c>
      <c r="L72" s="16"/>
      <c r="M72" s="15">
        <v>52</v>
      </c>
      <c r="N72" s="102" t="s">
        <v>238</v>
      </c>
    </row>
    <row r="73" spans="1:14" ht="15.75" thickBot="1" x14ac:dyDescent="0.3">
      <c r="A73" s="78">
        <v>59</v>
      </c>
      <c r="B73" s="48" t="s">
        <v>32</v>
      </c>
      <c r="C73" s="48" t="s">
        <v>36</v>
      </c>
      <c r="D73" s="48">
        <v>2</v>
      </c>
      <c r="E73" s="48">
        <v>8</v>
      </c>
      <c r="F73" s="63">
        <v>495.5</v>
      </c>
      <c r="G73" s="63">
        <v>262.10000000000002</v>
      </c>
      <c r="H73" s="48" t="s">
        <v>10</v>
      </c>
      <c r="I73" s="48" t="s">
        <v>11</v>
      </c>
      <c r="J73" s="48">
        <v>1988</v>
      </c>
      <c r="K73" s="2" t="s">
        <v>120</v>
      </c>
      <c r="L73" s="16"/>
      <c r="M73" s="15">
        <v>34</v>
      </c>
      <c r="N73" s="102" t="s">
        <v>239</v>
      </c>
    </row>
    <row r="74" spans="1:14" s="10" customFormat="1" ht="15.75" customHeight="1" thickBot="1" x14ac:dyDescent="0.3">
      <c r="A74" s="78">
        <v>60</v>
      </c>
      <c r="B74" s="64" t="s">
        <v>32</v>
      </c>
      <c r="C74" s="64">
        <v>54</v>
      </c>
      <c r="D74" s="64">
        <v>3</v>
      </c>
      <c r="E74" s="64">
        <v>27</v>
      </c>
      <c r="F74" s="65">
        <v>1079.5999999999999</v>
      </c>
      <c r="G74" s="71">
        <v>593.65</v>
      </c>
      <c r="H74" s="64" t="s">
        <v>10</v>
      </c>
      <c r="I74" s="64" t="s">
        <v>37</v>
      </c>
      <c r="J74" s="64">
        <v>2019</v>
      </c>
      <c r="K74" s="72" t="s">
        <v>120</v>
      </c>
      <c r="L74" s="46"/>
      <c r="M74" s="47">
        <v>0</v>
      </c>
      <c r="N74" s="102" t="s">
        <v>240</v>
      </c>
    </row>
    <row r="75" spans="1:14" ht="15.75" thickBot="1" x14ac:dyDescent="0.3">
      <c r="A75" s="78">
        <v>61</v>
      </c>
      <c r="B75" s="48" t="s">
        <v>32</v>
      </c>
      <c r="C75" s="48" t="s">
        <v>38</v>
      </c>
      <c r="D75" s="48">
        <v>2</v>
      </c>
      <c r="E75" s="48">
        <v>4</v>
      </c>
      <c r="F75" s="63">
        <v>245.3</v>
      </c>
      <c r="G75" s="63">
        <v>127.7</v>
      </c>
      <c r="H75" s="48" t="s">
        <v>10</v>
      </c>
      <c r="I75" s="48" t="s">
        <v>11</v>
      </c>
      <c r="J75" s="48">
        <v>1985</v>
      </c>
      <c r="K75" s="2" t="s">
        <v>120</v>
      </c>
      <c r="L75" s="16"/>
      <c r="M75" s="15">
        <v>55</v>
      </c>
      <c r="N75" s="102" t="s">
        <v>241</v>
      </c>
    </row>
    <row r="76" spans="1:14" ht="15.75" thickBot="1" x14ac:dyDescent="0.3">
      <c r="A76" s="78">
        <v>62</v>
      </c>
      <c r="B76" s="48" t="s">
        <v>32</v>
      </c>
      <c r="C76" s="48">
        <v>59</v>
      </c>
      <c r="D76" s="48">
        <v>2</v>
      </c>
      <c r="E76" s="48">
        <v>8</v>
      </c>
      <c r="F76" s="63">
        <v>333.1</v>
      </c>
      <c r="G76" s="63">
        <v>208.7</v>
      </c>
      <c r="H76" s="48" t="s">
        <v>33</v>
      </c>
      <c r="I76" s="48" t="s">
        <v>11</v>
      </c>
      <c r="J76" s="48">
        <v>1968</v>
      </c>
      <c r="K76" s="2" t="s">
        <v>120</v>
      </c>
      <c r="L76" s="16"/>
      <c r="M76" s="15">
        <v>63</v>
      </c>
      <c r="N76" s="102" t="s">
        <v>242</v>
      </c>
    </row>
    <row r="77" spans="1:14" ht="15.75" thickBot="1" x14ac:dyDescent="0.3">
      <c r="A77" s="78">
        <v>63</v>
      </c>
      <c r="B77" s="48" t="s">
        <v>32</v>
      </c>
      <c r="C77" s="48" t="s">
        <v>39</v>
      </c>
      <c r="D77" s="48">
        <v>2</v>
      </c>
      <c r="E77" s="48">
        <v>7</v>
      </c>
      <c r="F77" s="63">
        <v>424.9</v>
      </c>
      <c r="G77" s="63">
        <v>229.3</v>
      </c>
      <c r="H77" s="48" t="s">
        <v>40</v>
      </c>
      <c r="I77" s="48" t="s">
        <v>11</v>
      </c>
      <c r="J77" s="48">
        <v>1984</v>
      </c>
      <c r="K77" s="2" t="s">
        <v>120</v>
      </c>
      <c r="L77" s="16"/>
      <c r="M77" s="15">
        <v>59</v>
      </c>
      <c r="N77" s="102" t="s">
        <v>243</v>
      </c>
    </row>
    <row r="78" spans="1:14" ht="15.75" thickBot="1" x14ac:dyDescent="0.3">
      <c r="A78" s="78">
        <v>64</v>
      </c>
      <c r="B78" s="48" t="s">
        <v>32</v>
      </c>
      <c r="C78" s="48">
        <v>61</v>
      </c>
      <c r="D78" s="48">
        <v>2</v>
      </c>
      <c r="E78" s="48">
        <v>8</v>
      </c>
      <c r="F78" s="63">
        <v>332.9</v>
      </c>
      <c r="G78" s="63">
        <v>217.4</v>
      </c>
      <c r="H78" s="48" t="s">
        <v>33</v>
      </c>
      <c r="I78" s="48" t="s">
        <v>11</v>
      </c>
      <c r="J78" s="48">
        <v>1968</v>
      </c>
      <c r="K78" s="2" t="s">
        <v>120</v>
      </c>
      <c r="L78" s="16"/>
      <c r="M78" s="15">
        <v>63</v>
      </c>
      <c r="N78" s="102" t="s">
        <v>244</v>
      </c>
    </row>
    <row r="79" spans="1:14" ht="15.75" thickBot="1" x14ac:dyDescent="0.3">
      <c r="A79" s="78">
        <v>65</v>
      </c>
      <c r="B79" s="48" t="s">
        <v>32</v>
      </c>
      <c r="C79" s="48">
        <v>63</v>
      </c>
      <c r="D79" s="48">
        <v>2</v>
      </c>
      <c r="E79" s="48">
        <v>8</v>
      </c>
      <c r="F79" s="63">
        <v>331</v>
      </c>
      <c r="G79" s="63">
        <v>217.4</v>
      </c>
      <c r="H79" s="48" t="s">
        <v>33</v>
      </c>
      <c r="I79" s="48" t="s">
        <v>11</v>
      </c>
      <c r="J79" s="48">
        <v>1969</v>
      </c>
      <c r="K79" s="2" t="s">
        <v>120</v>
      </c>
      <c r="L79" s="16"/>
      <c r="M79" s="15">
        <v>63</v>
      </c>
      <c r="N79" s="102" t="s">
        <v>245</v>
      </c>
    </row>
    <row r="80" spans="1:14" ht="26.25" thickBot="1" x14ac:dyDescent="0.3">
      <c r="A80" s="78">
        <v>66</v>
      </c>
      <c r="B80" s="48" t="s">
        <v>32</v>
      </c>
      <c r="C80" s="48">
        <v>67</v>
      </c>
      <c r="D80" s="48">
        <v>2</v>
      </c>
      <c r="E80" s="48">
        <v>8</v>
      </c>
      <c r="F80" s="63">
        <v>331.4</v>
      </c>
      <c r="G80" s="63">
        <v>213.7</v>
      </c>
      <c r="H80" s="48" t="s">
        <v>33</v>
      </c>
      <c r="I80" s="48" t="s">
        <v>11</v>
      </c>
      <c r="J80" s="48">
        <v>1974</v>
      </c>
      <c r="K80" s="48" t="s">
        <v>122</v>
      </c>
      <c r="L80" s="16"/>
      <c r="M80" s="15">
        <v>61</v>
      </c>
      <c r="N80" s="102" t="s">
        <v>246</v>
      </c>
    </row>
    <row r="81" spans="1:14" ht="15.75" thickBot="1" x14ac:dyDescent="0.3">
      <c r="A81" s="78">
        <v>67</v>
      </c>
      <c r="B81" s="48" t="s">
        <v>32</v>
      </c>
      <c r="C81" s="48">
        <v>71</v>
      </c>
      <c r="D81" s="48">
        <v>2</v>
      </c>
      <c r="E81" s="48">
        <v>8</v>
      </c>
      <c r="F81" s="63">
        <v>329.7</v>
      </c>
      <c r="G81" s="63">
        <v>213.3</v>
      </c>
      <c r="H81" s="48" t="s">
        <v>33</v>
      </c>
      <c r="I81" s="48" t="s">
        <v>11</v>
      </c>
      <c r="J81" s="48">
        <v>1974</v>
      </c>
      <c r="K81" s="2" t="s">
        <v>120</v>
      </c>
      <c r="L81" s="16"/>
      <c r="M81" s="15">
        <v>61</v>
      </c>
      <c r="N81" s="102" t="s">
        <v>247</v>
      </c>
    </row>
    <row r="82" spans="1:14" ht="15.75" thickBot="1" x14ac:dyDescent="0.3">
      <c r="A82" s="78">
        <v>68</v>
      </c>
      <c r="B82" s="48" t="s">
        <v>32</v>
      </c>
      <c r="C82" s="48">
        <v>73</v>
      </c>
      <c r="D82" s="48">
        <v>2</v>
      </c>
      <c r="E82" s="48">
        <v>8</v>
      </c>
      <c r="F82" s="63">
        <v>333.9</v>
      </c>
      <c r="G82" s="63">
        <v>206.5</v>
      </c>
      <c r="H82" s="48" t="s">
        <v>33</v>
      </c>
      <c r="I82" s="48" t="s">
        <v>11</v>
      </c>
      <c r="J82" s="48">
        <v>1969</v>
      </c>
      <c r="K82" s="2" t="s">
        <v>120</v>
      </c>
      <c r="L82" s="16"/>
      <c r="M82" s="15">
        <v>63</v>
      </c>
      <c r="N82" s="102" t="s">
        <v>248</v>
      </c>
    </row>
    <row r="83" spans="1:14" ht="15.75" thickBot="1" x14ac:dyDescent="0.3">
      <c r="A83" s="78">
        <v>69</v>
      </c>
      <c r="B83" s="48" t="s">
        <v>32</v>
      </c>
      <c r="C83" s="48" t="s">
        <v>41</v>
      </c>
      <c r="D83" s="48">
        <v>2</v>
      </c>
      <c r="E83" s="48">
        <v>12</v>
      </c>
      <c r="F83" s="63">
        <v>760.2</v>
      </c>
      <c r="G83" s="63">
        <v>389.2</v>
      </c>
      <c r="H83" s="48" t="s">
        <v>40</v>
      </c>
      <c r="I83" s="48" t="s">
        <v>11</v>
      </c>
      <c r="J83" s="48">
        <v>1988</v>
      </c>
      <c r="K83" s="2" t="s">
        <v>120</v>
      </c>
      <c r="L83" s="16"/>
      <c r="M83" s="15">
        <v>52</v>
      </c>
      <c r="N83" s="102" t="s">
        <v>249</v>
      </c>
    </row>
    <row r="84" spans="1:14" ht="15.75" thickBot="1" x14ac:dyDescent="0.3">
      <c r="A84" s="78">
        <v>70</v>
      </c>
      <c r="B84" s="48" t="s">
        <v>32</v>
      </c>
      <c r="C84" s="48">
        <v>75</v>
      </c>
      <c r="D84" s="48">
        <v>2</v>
      </c>
      <c r="E84" s="48">
        <v>16</v>
      </c>
      <c r="F84" s="63">
        <v>752.1</v>
      </c>
      <c r="G84" s="63">
        <v>483.3</v>
      </c>
      <c r="H84" s="48" t="s">
        <v>30</v>
      </c>
      <c r="I84" s="48" t="s">
        <v>11</v>
      </c>
      <c r="J84" s="48">
        <v>1974</v>
      </c>
      <c r="K84" s="2" t="s">
        <v>120</v>
      </c>
      <c r="L84" s="16"/>
      <c r="M84" s="15">
        <v>61</v>
      </c>
      <c r="N84" s="102" t="s">
        <v>250</v>
      </c>
    </row>
    <row r="85" spans="1:14" ht="15.75" thickBot="1" x14ac:dyDescent="0.3">
      <c r="A85" s="78">
        <v>71</v>
      </c>
      <c r="B85" s="48" t="s">
        <v>32</v>
      </c>
      <c r="C85" s="48">
        <v>77</v>
      </c>
      <c r="D85" s="48">
        <v>2</v>
      </c>
      <c r="E85" s="48">
        <v>12</v>
      </c>
      <c r="F85" s="63">
        <v>750.4</v>
      </c>
      <c r="G85" s="63">
        <v>407.8</v>
      </c>
      <c r="H85" s="48" t="s">
        <v>10</v>
      </c>
      <c r="I85" s="48" t="s">
        <v>11</v>
      </c>
      <c r="J85" s="48">
        <v>1982</v>
      </c>
      <c r="K85" s="2" t="s">
        <v>120</v>
      </c>
      <c r="L85" s="16"/>
      <c r="M85" s="15">
        <v>57</v>
      </c>
      <c r="N85" s="102" t="s">
        <v>251</v>
      </c>
    </row>
    <row r="86" spans="1:14" ht="15.75" thickBot="1" x14ac:dyDescent="0.3">
      <c r="A86" s="78">
        <v>72</v>
      </c>
      <c r="B86" s="48" t="s">
        <v>42</v>
      </c>
      <c r="C86" s="48">
        <v>1</v>
      </c>
      <c r="D86" s="48">
        <v>2</v>
      </c>
      <c r="E86" s="48">
        <v>11</v>
      </c>
      <c r="F86" s="63">
        <v>657.1</v>
      </c>
      <c r="G86" s="63">
        <v>337.9</v>
      </c>
      <c r="H86" s="48" t="s">
        <v>10</v>
      </c>
      <c r="I86" s="48" t="s">
        <v>11</v>
      </c>
      <c r="J86" s="48">
        <v>1980</v>
      </c>
      <c r="K86" s="2" t="s">
        <v>120</v>
      </c>
      <c r="L86" s="16"/>
      <c r="M86" s="15">
        <v>58</v>
      </c>
      <c r="N86" s="102" t="s">
        <v>252</v>
      </c>
    </row>
    <row r="87" spans="1:14" ht="15.75" thickBot="1" x14ac:dyDescent="0.3">
      <c r="A87" s="78">
        <v>73</v>
      </c>
      <c r="B87" s="48" t="s">
        <v>42</v>
      </c>
      <c r="C87" s="48" t="s">
        <v>43</v>
      </c>
      <c r="D87" s="48">
        <v>2</v>
      </c>
      <c r="E87" s="48">
        <v>18</v>
      </c>
      <c r="F87" s="63">
        <v>577.4</v>
      </c>
      <c r="G87" s="63">
        <v>335.1</v>
      </c>
      <c r="H87" s="48" t="s">
        <v>10</v>
      </c>
      <c r="I87" s="48" t="s">
        <v>11</v>
      </c>
      <c r="J87" s="48">
        <v>1970</v>
      </c>
      <c r="K87" s="2" t="s">
        <v>120</v>
      </c>
      <c r="L87" s="16"/>
      <c r="M87" s="15">
        <v>47</v>
      </c>
      <c r="N87" s="102" t="s">
        <v>253</v>
      </c>
    </row>
    <row r="88" spans="1:14" ht="15.75" thickBot="1" x14ac:dyDescent="0.3">
      <c r="A88" s="78">
        <v>74</v>
      </c>
      <c r="B88" s="48" t="s">
        <v>42</v>
      </c>
      <c r="C88" s="48" t="s">
        <v>44</v>
      </c>
      <c r="D88" s="48">
        <v>2</v>
      </c>
      <c r="E88" s="48">
        <v>12</v>
      </c>
      <c r="F88" s="63">
        <v>740</v>
      </c>
      <c r="G88" s="63">
        <v>401.9</v>
      </c>
      <c r="H88" s="48" t="s">
        <v>10</v>
      </c>
      <c r="I88" s="48" t="s">
        <v>11</v>
      </c>
      <c r="J88" s="48">
        <v>1982</v>
      </c>
      <c r="K88" s="2" t="s">
        <v>120</v>
      </c>
      <c r="L88" s="16"/>
      <c r="M88" s="15">
        <v>57</v>
      </c>
      <c r="N88" s="102" t="s">
        <v>254</v>
      </c>
    </row>
    <row r="89" spans="1:14" ht="15.75" thickBot="1" x14ac:dyDescent="0.3">
      <c r="A89" s="78">
        <v>75</v>
      </c>
      <c r="B89" s="48" t="s">
        <v>42</v>
      </c>
      <c r="C89" s="48">
        <v>2</v>
      </c>
      <c r="D89" s="48">
        <v>2</v>
      </c>
      <c r="E89" s="48">
        <v>12</v>
      </c>
      <c r="F89" s="63">
        <v>731.3</v>
      </c>
      <c r="G89" s="63">
        <v>380.7</v>
      </c>
      <c r="H89" s="48" t="s">
        <v>10</v>
      </c>
      <c r="I89" s="48" t="s">
        <v>11</v>
      </c>
      <c r="J89" s="48">
        <v>1985</v>
      </c>
      <c r="K89" s="2" t="s">
        <v>120</v>
      </c>
      <c r="L89" s="16"/>
      <c r="M89" s="15">
        <v>55</v>
      </c>
      <c r="N89" s="102" t="s">
        <v>255</v>
      </c>
    </row>
    <row r="90" spans="1:14" ht="15.75" thickBot="1" x14ac:dyDescent="0.3">
      <c r="A90" s="78">
        <v>76</v>
      </c>
      <c r="B90" s="48" t="s">
        <v>42</v>
      </c>
      <c r="C90" s="48" t="s">
        <v>13</v>
      </c>
      <c r="D90" s="48">
        <v>2</v>
      </c>
      <c r="E90" s="48">
        <v>12</v>
      </c>
      <c r="F90" s="63">
        <v>730.2</v>
      </c>
      <c r="G90" s="63">
        <v>384.2</v>
      </c>
      <c r="H90" s="48" t="s">
        <v>10</v>
      </c>
      <c r="I90" s="48" t="s">
        <v>11</v>
      </c>
      <c r="J90" s="48">
        <v>1985</v>
      </c>
      <c r="K90" s="2" t="s">
        <v>120</v>
      </c>
      <c r="L90" s="16"/>
      <c r="M90" s="15">
        <v>55</v>
      </c>
      <c r="N90" s="102" t="s">
        <v>256</v>
      </c>
    </row>
    <row r="91" spans="1:14" ht="15.75" thickBot="1" x14ac:dyDescent="0.3">
      <c r="A91" s="78">
        <v>77</v>
      </c>
      <c r="B91" s="48" t="s">
        <v>42</v>
      </c>
      <c r="C91" s="48">
        <v>7</v>
      </c>
      <c r="D91" s="48">
        <v>2</v>
      </c>
      <c r="E91" s="48">
        <v>16</v>
      </c>
      <c r="F91" s="63">
        <v>743.1</v>
      </c>
      <c r="G91" s="63">
        <v>486.1</v>
      </c>
      <c r="H91" s="48" t="s">
        <v>30</v>
      </c>
      <c r="I91" s="48" t="s">
        <v>11</v>
      </c>
      <c r="J91" s="48">
        <v>1978</v>
      </c>
      <c r="K91" s="2" t="s">
        <v>120</v>
      </c>
      <c r="L91" s="16"/>
      <c r="M91" s="15">
        <v>59</v>
      </c>
      <c r="N91" s="102" t="s">
        <v>257</v>
      </c>
    </row>
    <row r="92" spans="1:14" ht="15.75" thickBot="1" x14ac:dyDescent="0.3">
      <c r="A92" s="78">
        <v>78</v>
      </c>
      <c r="B92" s="48" t="s">
        <v>42</v>
      </c>
      <c r="C92" s="48" t="s">
        <v>26</v>
      </c>
      <c r="D92" s="48">
        <v>2</v>
      </c>
      <c r="E92" s="48">
        <v>12</v>
      </c>
      <c r="F92" s="63">
        <v>748.8</v>
      </c>
      <c r="G92" s="63">
        <v>384.3</v>
      </c>
      <c r="H92" s="48" t="s">
        <v>30</v>
      </c>
      <c r="I92" s="48" t="s">
        <v>11</v>
      </c>
      <c r="J92" s="48">
        <v>1981</v>
      </c>
      <c r="K92" s="2" t="s">
        <v>120</v>
      </c>
      <c r="L92" s="16"/>
      <c r="M92" s="15">
        <v>57</v>
      </c>
      <c r="N92" s="102" t="s">
        <v>258</v>
      </c>
    </row>
    <row r="93" spans="1:14" ht="15.75" thickBot="1" x14ac:dyDescent="0.3">
      <c r="A93" s="78">
        <v>79</v>
      </c>
      <c r="B93" s="48" t="s">
        <v>42</v>
      </c>
      <c r="C93" s="48">
        <v>8</v>
      </c>
      <c r="D93" s="48">
        <v>2</v>
      </c>
      <c r="E93" s="48">
        <v>12</v>
      </c>
      <c r="F93" s="63">
        <v>738.4</v>
      </c>
      <c r="G93" s="63">
        <v>378.4</v>
      </c>
      <c r="H93" s="48" t="s">
        <v>30</v>
      </c>
      <c r="I93" s="48" t="s">
        <v>11</v>
      </c>
      <c r="J93" s="48">
        <v>1985</v>
      </c>
      <c r="K93" s="2" t="s">
        <v>120</v>
      </c>
      <c r="L93" s="16"/>
      <c r="M93" s="15">
        <v>55</v>
      </c>
      <c r="N93" s="102" t="s">
        <v>259</v>
      </c>
    </row>
    <row r="94" spans="1:14" ht="15.75" thickBot="1" x14ac:dyDescent="0.3">
      <c r="A94" s="78">
        <v>80</v>
      </c>
      <c r="B94" s="48" t="s">
        <v>42</v>
      </c>
      <c r="C94" s="48">
        <v>9</v>
      </c>
      <c r="D94" s="48">
        <v>2</v>
      </c>
      <c r="E94" s="48">
        <v>16</v>
      </c>
      <c r="F94" s="63">
        <v>740</v>
      </c>
      <c r="G94" s="63">
        <v>485</v>
      </c>
      <c r="H94" s="48" t="s">
        <v>30</v>
      </c>
      <c r="I94" s="48" t="s">
        <v>11</v>
      </c>
      <c r="J94" s="48">
        <v>1977</v>
      </c>
      <c r="K94" s="2" t="s">
        <v>120</v>
      </c>
      <c r="L94" s="16"/>
      <c r="M94" s="15">
        <v>60</v>
      </c>
      <c r="N94" s="102" t="s">
        <v>260</v>
      </c>
    </row>
    <row r="95" spans="1:14" ht="15.75" thickBot="1" x14ac:dyDescent="0.3">
      <c r="A95" s="78">
        <v>81</v>
      </c>
      <c r="B95" s="48" t="s">
        <v>42</v>
      </c>
      <c r="C95" s="48">
        <v>10</v>
      </c>
      <c r="D95" s="48">
        <v>2</v>
      </c>
      <c r="E95" s="48">
        <v>19</v>
      </c>
      <c r="F95" s="63">
        <v>971.2</v>
      </c>
      <c r="G95" s="63">
        <v>583</v>
      </c>
      <c r="H95" s="48" t="s">
        <v>40</v>
      </c>
      <c r="I95" s="48" t="s">
        <v>11</v>
      </c>
      <c r="J95" s="48">
        <v>1988</v>
      </c>
      <c r="K95" s="2" t="s">
        <v>120</v>
      </c>
      <c r="L95" s="16"/>
      <c r="M95" s="15">
        <v>52</v>
      </c>
      <c r="N95" s="102" t="s">
        <v>261</v>
      </c>
    </row>
    <row r="96" spans="1:14" ht="15.75" thickBot="1" x14ac:dyDescent="0.3">
      <c r="A96" s="78">
        <v>82</v>
      </c>
      <c r="B96" s="48" t="s">
        <v>42</v>
      </c>
      <c r="C96" s="48">
        <v>11</v>
      </c>
      <c r="D96" s="48">
        <v>2</v>
      </c>
      <c r="E96" s="48">
        <v>12</v>
      </c>
      <c r="F96" s="63">
        <v>632.79999999999995</v>
      </c>
      <c r="G96" s="63">
        <v>373.2</v>
      </c>
      <c r="H96" s="48" t="s">
        <v>10</v>
      </c>
      <c r="I96" s="48" t="s">
        <v>17</v>
      </c>
      <c r="J96" s="48">
        <v>1991</v>
      </c>
      <c r="K96" s="2" t="s">
        <v>120</v>
      </c>
      <c r="L96" s="16"/>
      <c r="M96" s="15">
        <v>32</v>
      </c>
      <c r="N96" s="102" t="s">
        <v>262</v>
      </c>
    </row>
    <row r="97" spans="1:14" ht="15.75" thickBot="1" x14ac:dyDescent="0.3">
      <c r="A97" s="78">
        <v>83</v>
      </c>
      <c r="B97" s="48" t="s">
        <v>42</v>
      </c>
      <c r="C97" s="48">
        <v>12</v>
      </c>
      <c r="D97" s="48">
        <v>2</v>
      </c>
      <c r="E97" s="48">
        <v>12</v>
      </c>
      <c r="F97" s="63">
        <v>735.6</v>
      </c>
      <c r="G97" s="63">
        <v>384.6</v>
      </c>
      <c r="H97" s="48" t="s">
        <v>40</v>
      </c>
      <c r="I97" s="48" t="s">
        <v>11</v>
      </c>
      <c r="J97" s="48">
        <v>1990</v>
      </c>
      <c r="K97" s="2" t="s">
        <v>120</v>
      </c>
      <c r="L97" s="16"/>
      <c r="M97" s="15">
        <v>51</v>
      </c>
      <c r="N97" s="102" t="s">
        <v>263</v>
      </c>
    </row>
    <row r="98" spans="1:14" ht="15.75" thickBot="1" x14ac:dyDescent="0.3">
      <c r="A98" s="78">
        <v>84</v>
      </c>
      <c r="B98" s="48" t="s">
        <v>42</v>
      </c>
      <c r="C98" s="48">
        <v>13</v>
      </c>
      <c r="D98" s="48">
        <v>2</v>
      </c>
      <c r="E98" s="48">
        <v>16</v>
      </c>
      <c r="F98" s="63">
        <v>751.5</v>
      </c>
      <c r="G98" s="63">
        <v>487.9</v>
      </c>
      <c r="H98" s="48" t="s">
        <v>40</v>
      </c>
      <c r="I98" s="48" t="s">
        <v>11</v>
      </c>
      <c r="J98" s="48">
        <v>1975</v>
      </c>
      <c r="K98" s="2" t="s">
        <v>120</v>
      </c>
      <c r="L98" s="16"/>
      <c r="M98" s="15">
        <v>61</v>
      </c>
      <c r="N98" s="102" t="s">
        <v>264</v>
      </c>
    </row>
    <row r="99" spans="1:14" ht="15.75" thickBot="1" x14ac:dyDescent="0.3">
      <c r="A99" s="78">
        <v>85</v>
      </c>
      <c r="B99" s="48" t="s">
        <v>42</v>
      </c>
      <c r="C99" s="48">
        <v>14</v>
      </c>
      <c r="D99" s="48">
        <v>2</v>
      </c>
      <c r="E99" s="48">
        <v>12</v>
      </c>
      <c r="F99" s="63">
        <v>738.8</v>
      </c>
      <c r="G99" s="63">
        <v>391.6</v>
      </c>
      <c r="H99" s="48" t="s">
        <v>10</v>
      </c>
      <c r="I99" s="48" t="s">
        <v>11</v>
      </c>
      <c r="J99" s="48">
        <v>1988</v>
      </c>
      <c r="K99" s="2" t="s">
        <v>120</v>
      </c>
      <c r="L99" s="16"/>
      <c r="M99" s="15">
        <v>52</v>
      </c>
      <c r="N99" s="102" t="s">
        <v>265</v>
      </c>
    </row>
    <row r="100" spans="1:14" ht="15.75" thickBot="1" x14ac:dyDescent="0.3">
      <c r="A100" s="78">
        <v>86</v>
      </c>
      <c r="B100" s="48" t="s">
        <v>42</v>
      </c>
      <c r="C100" s="48">
        <v>15</v>
      </c>
      <c r="D100" s="48">
        <v>2</v>
      </c>
      <c r="E100" s="48">
        <v>16</v>
      </c>
      <c r="F100" s="63">
        <v>743.6</v>
      </c>
      <c r="G100" s="63">
        <v>483.2</v>
      </c>
      <c r="H100" s="48" t="s">
        <v>40</v>
      </c>
      <c r="I100" s="48" t="s">
        <v>11</v>
      </c>
      <c r="J100" s="48">
        <v>1976</v>
      </c>
      <c r="K100" s="2" t="s">
        <v>120</v>
      </c>
      <c r="L100" s="16"/>
      <c r="M100" s="15">
        <v>60</v>
      </c>
      <c r="N100" s="102" t="s">
        <v>266</v>
      </c>
    </row>
    <row r="101" spans="1:14" s="10" customFormat="1" ht="24" customHeight="1" thickBot="1" x14ac:dyDescent="0.3">
      <c r="A101" s="78">
        <v>87</v>
      </c>
      <c r="B101" s="64" t="s">
        <v>42</v>
      </c>
      <c r="C101" s="64">
        <v>16</v>
      </c>
      <c r="D101" s="64">
        <v>3</v>
      </c>
      <c r="E101" s="64">
        <v>24</v>
      </c>
      <c r="F101" s="65">
        <v>1346</v>
      </c>
      <c r="G101" s="71">
        <v>807.2</v>
      </c>
      <c r="H101" s="64" t="s">
        <v>10</v>
      </c>
      <c r="I101" s="64" t="s">
        <v>45</v>
      </c>
      <c r="J101" s="64">
        <v>2019</v>
      </c>
      <c r="K101" s="72" t="s">
        <v>120</v>
      </c>
      <c r="L101" s="46"/>
      <c r="M101" s="47">
        <v>0</v>
      </c>
      <c r="N101" s="102" t="s">
        <v>267</v>
      </c>
    </row>
    <row r="102" spans="1:14" ht="37.5" customHeight="1" thickBot="1" x14ac:dyDescent="0.3">
      <c r="A102" s="78">
        <v>88</v>
      </c>
      <c r="B102" s="48" t="s">
        <v>42</v>
      </c>
      <c r="C102" s="48">
        <v>18</v>
      </c>
      <c r="D102" s="48">
        <v>3</v>
      </c>
      <c r="E102" s="48">
        <v>29</v>
      </c>
      <c r="F102" s="63">
        <v>1181.9000000000001</v>
      </c>
      <c r="G102" s="63">
        <v>529.4</v>
      </c>
      <c r="H102" s="48" t="s">
        <v>10</v>
      </c>
      <c r="I102" s="48" t="s">
        <v>129</v>
      </c>
      <c r="J102" s="48">
        <v>2024</v>
      </c>
      <c r="K102" s="72" t="s">
        <v>120</v>
      </c>
      <c r="L102" s="16"/>
      <c r="M102" s="15">
        <v>0</v>
      </c>
      <c r="N102" s="102" t="s">
        <v>278</v>
      </c>
    </row>
    <row r="103" spans="1:14" ht="36.75" customHeight="1" thickBot="1" x14ac:dyDescent="0.3">
      <c r="A103" s="78">
        <v>89</v>
      </c>
      <c r="B103" s="48" t="s">
        <v>42</v>
      </c>
      <c r="C103" s="48">
        <v>20</v>
      </c>
      <c r="D103" s="48">
        <v>3</v>
      </c>
      <c r="E103" s="48">
        <v>18</v>
      </c>
      <c r="F103" s="63">
        <v>1155.3</v>
      </c>
      <c r="G103" s="63">
        <v>756.4</v>
      </c>
      <c r="H103" s="48" t="s">
        <v>10</v>
      </c>
      <c r="I103" s="48" t="s">
        <v>129</v>
      </c>
      <c r="J103" s="48">
        <v>2024</v>
      </c>
      <c r="K103" s="2" t="s">
        <v>120</v>
      </c>
      <c r="L103" s="16"/>
      <c r="M103" s="15">
        <v>0</v>
      </c>
      <c r="N103" s="102" t="s">
        <v>279</v>
      </c>
    </row>
    <row r="104" spans="1:14" ht="15.75" thickBot="1" x14ac:dyDescent="0.3">
      <c r="A104" s="78">
        <v>90</v>
      </c>
      <c r="B104" s="48" t="s">
        <v>46</v>
      </c>
      <c r="C104" s="48">
        <v>10</v>
      </c>
      <c r="D104" s="48">
        <v>3</v>
      </c>
      <c r="E104" s="48">
        <v>18</v>
      </c>
      <c r="F104" s="63">
        <v>870.9</v>
      </c>
      <c r="G104" s="63">
        <v>535.5</v>
      </c>
      <c r="H104" s="48" t="s">
        <v>10</v>
      </c>
      <c r="I104" s="48" t="s">
        <v>17</v>
      </c>
      <c r="J104" s="48">
        <v>1999</v>
      </c>
      <c r="K104" s="2" t="s">
        <v>120</v>
      </c>
      <c r="L104" s="16"/>
      <c r="M104" s="15">
        <v>31</v>
      </c>
      <c r="N104" s="102" t="s">
        <v>268</v>
      </c>
    </row>
    <row r="105" spans="1:14" ht="15.75" thickBot="1" x14ac:dyDescent="0.3">
      <c r="A105" s="78">
        <v>91</v>
      </c>
      <c r="B105" s="48" t="s">
        <v>46</v>
      </c>
      <c r="C105" s="48">
        <v>11</v>
      </c>
      <c r="D105" s="48">
        <v>2</v>
      </c>
      <c r="E105" s="48">
        <v>4</v>
      </c>
      <c r="F105" s="63">
        <v>288</v>
      </c>
      <c r="G105" s="63">
        <v>174.8</v>
      </c>
      <c r="H105" s="48" t="s">
        <v>10</v>
      </c>
      <c r="I105" s="48" t="s">
        <v>11</v>
      </c>
      <c r="J105" s="48">
        <v>1993</v>
      </c>
      <c r="K105" s="2" t="s">
        <v>120</v>
      </c>
      <c r="L105" s="16"/>
      <c r="M105" s="15">
        <v>48</v>
      </c>
      <c r="N105" s="102" t="s">
        <v>269</v>
      </c>
    </row>
    <row r="106" spans="1:14" ht="15.75" thickBot="1" x14ac:dyDescent="0.3">
      <c r="A106" s="78">
        <v>92</v>
      </c>
      <c r="B106" s="48" t="s">
        <v>46</v>
      </c>
      <c r="C106" s="48">
        <v>14</v>
      </c>
      <c r="D106" s="48">
        <v>2</v>
      </c>
      <c r="E106" s="48">
        <v>8</v>
      </c>
      <c r="F106" s="63">
        <v>364.1</v>
      </c>
      <c r="G106" s="63">
        <v>181.8</v>
      </c>
      <c r="H106" s="48" t="s">
        <v>10</v>
      </c>
      <c r="I106" s="48" t="s">
        <v>47</v>
      </c>
      <c r="J106" s="48">
        <v>2010</v>
      </c>
      <c r="K106" s="2" t="s">
        <v>120</v>
      </c>
      <c r="L106" s="16"/>
      <c r="M106" s="15">
        <v>15</v>
      </c>
      <c r="N106" s="102" t="s">
        <v>270</v>
      </c>
    </row>
    <row r="107" spans="1:14" ht="15.75" thickBot="1" x14ac:dyDescent="0.3">
      <c r="A107" s="78">
        <v>93</v>
      </c>
      <c r="B107" s="48" t="s">
        <v>46</v>
      </c>
      <c r="C107" s="48">
        <v>12</v>
      </c>
      <c r="D107" s="48">
        <v>3</v>
      </c>
      <c r="E107" s="48">
        <v>18</v>
      </c>
      <c r="F107" s="63">
        <v>882.6</v>
      </c>
      <c r="G107" s="63">
        <v>534.6</v>
      </c>
      <c r="H107" s="48" t="s">
        <v>10</v>
      </c>
      <c r="I107" s="48" t="s">
        <v>17</v>
      </c>
      <c r="J107" s="48">
        <v>1994</v>
      </c>
      <c r="K107" s="2" t="s">
        <v>120</v>
      </c>
      <c r="L107" s="16"/>
      <c r="M107" s="15">
        <v>35</v>
      </c>
      <c r="N107" s="102" t="s">
        <v>271</v>
      </c>
    </row>
    <row r="108" spans="1:14" ht="15.75" thickBot="1" x14ac:dyDescent="0.3">
      <c r="A108" s="78">
        <v>94</v>
      </c>
      <c r="B108" s="48" t="s">
        <v>46</v>
      </c>
      <c r="C108" s="48">
        <v>28</v>
      </c>
      <c r="D108" s="48">
        <v>2</v>
      </c>
      <c r="E108" s="48">
        <v>4</v>
      </c>
      <c r="F108" s="63">
        <v>300.5</v>
      </c>
      <c r="G108" s="63">
        <v>274.2</v>
      </c>
      <c r="H108" s="48" t="s">
        <v>10</v>
      </c>
      <c r="I108" s="48" t="s">
        <v>47</v>
      </c>
      <c r="J108" s="48">
        <v>2008</v>
      </c>
      <c r="K108" s="2" t="s">
        <v>120</v>
      </c>
      <c r="L108" s="16"/>
      <c r="M108" s="15">
        <v>17</v>
      </c>
      <c r="N108" s="102" t="s">
        <v>272</v>
      </c>
    </row>
    <row r="109" spans="1:14" ht="15.75" thickBot="1" x14ac:dyDescent="0.3">
      <c r="A109" s="78">
        <v>95</v>
      </c>
      <c r="B109" s="48" t="s">
        <v>46</v>
      </c>
      <c r="C109" s="48">
        <v>30</v>
      </c>
      <c r="D109" s="48">
        <v>2</v>
      </c>
      <c r="E109" s="48">
        <v>12</v>
      </c>
      <c r="F109" s="63">
        <v>733</v>
      </c>
      <c r="G109" s="63">
        <v>388.6</v>
      </c>
      <c r="H109" s="48" t="s">
        <v>10</v>
      </c>
      <c r="I109" s="48" t="s">
        <v>11</v>
      </c>
      <c r="J109" s="48">
        <v>1990</v>
      </c>
      <c r="K109" s="2" t="s">
        <v>120</v>
      </c>
      <c r="L109" s="16"/>
      <c r="M109" s="15">
        <v>51</v>
      </c>
      <c r="N109" s="102" t="s">
        <v>273</v>
      </c>
    </row>
    <row r="110" spans="1:14" ht="15.75" thickBot="1" x14ac:dyDescent="0.3">
      <c r="A110" s="78">
        <v>96</v>
      </c>
      <c r="B110" s="48" t="s">
        <v>46</v>
      </c>
      <c r="C110" s="48">
        <v>32</v>
      </c>
      <c r="D110" s="48">
        <v>2</v>
      </c>
      <c r="E110" s="48">
        <v>12</v>
      </c>
      <c r="F110" s="63">
        <v>733.6</v>
      </c>
      <c r="G110" s="63">
        <v>387</v>
      </c>
      <c r="H110" s="48" t="s">
        <v>10</v>
      </c>
      <c r="I110" s="48" t="s">
        <v>11</v>
      </c>
      <c r="J110" s="48">
        <v>1992</v>
      </c>
      <c r="K110" s="2" t="s">
        <v>120</v>
      </c>
      <c r="L110" s="16"/>
      <c r="M110" s="15">
        <v>49</v>
      </c>
      <c r="N110" s="102" t="s">
        <v>274</v>
      </c>
    </row>
    <row r="111" spans="1:14" ht="15.75" thickBot="1" x14ac:dyDescent="0.3">
      <c r="A111" s="78">
        <v>97</v>
      </c>
      <c r="B111" s="48" t="s">
        <v>46</v>
      </c>
      <c r="C111" s="48">
        <v>34</v>
      </c>
      <c r="D111" s="48">
        <v>2</v>
      </c>
      <c r="E111" s="48">
        <v>12</v>
      </c>
      <c r="F111" s="63">
        <v>739.2</v>
      </c>
      <c r="G111" s="63">
        <v>394.2</v>
      </c>
      <c r="H111" s="48" t="s">
        <v>10</v>
      </c>
      <c r="I111" s="48" t="s">
        <v>11</v>
      </c>
      <c r="J111" s="48">
        <v>1997</v>
      </c>
      <c r="K111" s="2" t="s">
        <v>120</v>
      </c>
      <c r="L111" s="16"/>
      <c r="M111" s="15">
        <v>44</v>
      </c>
      <c r="N111" s="102" t="s">
        <v>275</v>
      </c>
    </row>
    <row r="112" spans="1:14" ht="15.75" thickBot="1" x14ac:dyDescent="0.3">
      <c r="A112" s="78">
        <v>98</v>
      </c>
      <c r="B112" s="64" t="s">
        <v>46</v>
      </c>
      <c r="C112" s="64">
        <v>36</v>
      </c>
      <c r="D112" s="64">
        <v>2</v>
      </c>
      <c r="E112" s="64">
        <v>18</v>
      </c>
      <c r="F112" s="65">
        <v>897.1</v>
      </c>
      <c r="G112" s="65">
        <v>459.8</v>
      </c>
      <c r="H112" s="64" t="s">
        <v>10</v>
      </c>
      <c r="I112" s="64" t="s">
        <v>57</v>
      </c>
      <c r="J112" s="64">
        <v>1991</v>
      </c>
      <c r="K112" s="2"/>
      <c r="L112" s="46"/>
      <c r="M112" s="47">
        <v>64</v>
      </c>
      <c r="N112" s="102" t="s">
        <v>280</v>
      </c>
    </row>
    <row r="113" spans="1:14" ht="15.75" thickBot="1" x14ac:dyDescent="0.3">
      <c r="A113" s="78">
        <v>99</v>
      </c>
      <c r="B113" s="48" t="s">
        <v>46</v>
      </c>
      <c r="C113" s="48">
        <v>38</v>
      </c>
      <c r="D113" s="48">
        <v>2</v>
      </c>
      <c r="E113" s="48">
        <v>12</v>
      </c>
      <c r="F113" s="63">
        <v>746.6</v>
      </c>
      <c r="G113" s="63">
        <v>394.4</v>
      </c>
      <c r="H113" s="48" t="s">
        <v>10</v>
      </c>
      <c r="I113" s="48" t="s">
        <v>11</v>
      </c>
      <c r="J113" s="48">
        <v>1991</v>
      </c>
      <c r="K113" s="2" t="s">
        <v>120</v>
      </c>
      <c r="L113" s="16"/>
      <c r="M113" s="15">
        <v>50</v>
      </c>
      <c r="N113" s="102" t="s">
        <v>276</v>
      </c>
    </row>
    <row r="114" spans="1:14" ht="15.75" thickBot="1" x14ac:dyDescent="0.3">
      <c r="A114" s="78">
        <v>100</v>
      </c>
      <c r="B114" s="48" t="s">
        <v>48</v>
      </c>
      <c r="C114" s="48" t="s">
        <v>119</v>
      </c>
      <c r="D114" s="48">
        <v>5</v>
      </c>
      <c r="E114" s="48">
        <v>29</v>
      </c>
      <c r="F114" s="63">
        <v>1858.1</v>
      </c>
      <c r="G114" s="63">
        <v>1387.8</v>
      </c>
      <c r="H114" s="48" t="s">
        <v>10</v>
      </c>
      <c r="I114" s="66" t="s">
        <v>118</v>
      </c>
      <c r="J114" s="66">
        <v>2008</v>
      </c>
      <c r="K114" s="2" t="s">
        <v>120</v>
      </c>
      <c r="L114" s="16"/>
      <c r="M114" s="15">
        <v>28</v>
      </c>
      <c r="N114" s="102" t="s">
        <v>281</v>
      </c>
    </row>
    <row r="115" spans="1:14" ht="15.75" thickBot="1" x14ac:dyDescent="0.3">
      <c r="A115" s="69">
        <v>101</v>
      </c>
      <c r="B115" s="66" t="s">
        <v>48</v>
      </c>
      <c r="C115" s="66" t="s">
        <v>117</v>
      </c>
      <c r="D115" s="66">
        <v>5</v>
      </c>
      <c r="E115" s="48">
        <v>25</v>
      </c>
      <c r="F115" s="63">
        <v>2182.6999999999998</v>
      </c>
      <c r="G115" s="63">
        <v>1371.8</v>
      </c>
      <c r="H115" s="48" t="s">
        <v>10</v>
      </c>
      <c r="I115" s="66" t="s">
        <v>118</v>
      </c>
      <c r="J115" s="66">
        <v>2009</v>
      </c>
      <c r="K115" s="2" t="s">
        <v>120</v>
      </c>
      <c r="L115" s="16"/>
      <c r="M115" s="15">
        <v>28</v>
      </c>
      <c r="N115" s="102" t="s">
        <v>277</v>
      </c>
    </row>
    <row r="116" spans="1:14" ht="15.75" thickBot="1" x14ac:dyDescent="0.3">
      <c r="A116" s="58"/>
      <c r="B116" s="67" t="s">
        <v>49</v>
      </c>
      <c r="C116" s="67"/>
      <c r="D116" s="67"/>
      <c r="E116" s="61">
        <f>SUM(E15:E115)</f>
        <v>1135</v>
      </c>
      <c r="F116" s="62">
        <f>SUM(F15:F115)</f>
        <v>59304.3</v>
      </c>
      <c r="G116" s="62">
        <f>SUM(G15:G115)</f>
        <v>33935.330000000009</v>
      </c>
      <c r="H116" s="48"/>
      <c r="I116" s="66"/>
      <c r="J116" s="66"/>
      <c r="K116" s="2"/>
      <c r="L116" s="15"/>
      <c r="M116" s="15"/>
      <c r="N116" s="15"/>
    </row>
    <row r="117" spans="1:14" ht="15.75" customHeight="1" x14ac:dyDescent="0.25">
      <c r="A117" s="131" t="s">
        <v>50</v>
      </c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</row>
    <row r="118" spans="1:14" ht="15.75" customHeight="1" thickBot="1" x14ac:dyDescent="0.3">
      <c r="A118" s="133" t="s">
        <v>121</v>
      </c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</row>
    <row r="119" spans="1:14" ht="15.75" customHeight="1" thickBot="1" x14ac:dyDescent="0.3">
      <c r="A119" s="106" t="s">
        <v>0</v>
      </c>
      <c r="B119" s="106" t="s">
        <v>1</v>
      </c>
      <c r="C119" s="106" t="s">
        <v>2</v>
      </c>
      <c r="D119" s="106" t="s">
        <v>3</v>
      </c>
      <c r="E119" s="106" t="s">
        <v>65</v>
      </c>
      <c r="F119" s="106" t="s">
        <v>64</v>
      </c>
      <c r="G119" s="106" t="s">
        <v>63</v>
      </c>
      <c r="H119" s="106" t="s">
        <v>4</v>
      </c>
      <c r="I119" s="106" t="s">
        <v>5</v>
      </c>
      <c r="J119" s="106" t="s">
        <v>6</v>
      </c>
      <c r="K119" s="106" t="s">
        <v>284</v>
      </c>
      <c r="L119" s="106" t="s">
        <v>123</v>
      </c>
      <c r="M119" s="106" t="s">
        <v>283</v>
      </c>
      <c r="N119" s="106" t="s">
        <v>282</v>
      </c>
    </row>
    <row r="120" spans="1:14" ht="15.75" customHeight="1" thickBot="1" x14ac:dyDescent="0.3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</row>
    <row r="121" spans="1:14" ht="29.25" customHeight="1" thickBot="1" x14ac:dyDescent="0.3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</row>
    <row r="122" spans="1:14" ht="15.75" thickBot="1" x14ac:dyDescent="0.3">
      <c r="A122" s="70">
        <v>1</v>
      </c>
      <c r="B122" s="70">
        <v>2</v>
      </c>
      <c r="C122" s="70">
        <v>3</v>
      </c>
      <c r="D122" s="70">
        <v>4</v>
      </c>
      <c r="E122" s="70">
        <v>5</v>
      </c>
      <c r="F122" s="70">
        <v>6</v>
      </c>
      <c r="G122" s="70">
        <v>7</v>
      </c>
      <c r="H122" s="70">
        <v>8</v>
      </c>
      <c r="I122" s="70">
        <v>9</v>
      </c>
      <c r="J122" s="70">
        <v>10</v>
      </c>
      <c r="K122" s="70">
        <v>11</v>
      </c>
      <c r="L122" s="130">
        <v>12</v>
      </c>
      <c r="M122" s="130"/>
      <c r="N122" s="70">
        <v>13</v>
      </c>
    </row>
    <row r="123" spans="1:14" ht="29.25" customHeight="1" thickBot="1" x14ac:dyDescent="0.3">
      <c r="A123" s="83">
        <v>1</v>
      </c>
      <c r="B123" s="84" t="s">
        <v>9</v>
      </c>
      <c r="C123" s="84">
        <v>8</v>
      </c>
      <c r="D123" s="84">
        <v>1</v>
      </c>
      <c r="E123" s="84">
        <v>2</v>
      </c>
      <c r="F123" s="85">
        <v>85.1</v>
      </c>
      <c r="G123" s="85"/>
      <c r="H123" s="84" t="s">
        <v>10</v>
      </c>
      <c r="I123" s="84" t="s">
        <v>57</v>
      </c>
      <c r="J123" s="84">
        <v>1960</v>
      </c>
      <c r="K123" s="84" t="s">
        <v>127</v>
      </c>
      <c r="L123" s="84" t="s">
        <v>128</v>
      </c>
      <c r="M123" s="84">
        <f>2026-1960/100*100</f>
        <v>65.999999999999773</v>
      </c>
      <c r="N123" s="84" t="s">
        <v>141</v>
      </c>
    </row>
    <row r="124" spans="1:14" ht="30.75" customHeight="1" thickBot="1" x14ac:dyDescent="0.3">
      <c r="A124" s="86">
        <v>2</v>
      </c>
      <c r="B124" s="87" t="s">
        <v>9</v>
      </c>
      <c r="C124" s="87">
        <v>10</v>
      </c>
      <c r="D124" s="87">
        <v>1</v>
      </c>
      <c r="E124" s="87">
        <v>2</v>
      </c>
      <c r="F124" s="88">
        <v>86.1</v>
      </c>
      <c r="G124" s="88"/>
      <c r="H124" s="87" t="s">
        <v>10</v>
      </c>
      <c r="I124" s="87" t="s">
        <v>57</v>
      </c>
      <c r="J124" s="87">
        <v>1960</v>
      </c>
      <c r="K124" s="83" t="s">
        <v>285</v>
      </c>
      <c r="L124" s="87" t="s">
        <v>126</v>
      </c>
      <c r="M124" s="84">
        <f>2026-1960/100*100</f>
        <v>65.999999999999773</v>
      </c>
      <c r="N124" s="87" t="s">
        <v>142</v>
      </c>
    </row>
    <row r="125" spans="1:14" ht="30.75" thickBot="1" x14ac:dyDescent="0.3">
      <c r="A125" s="83">
        <v>3</v>
      </c>
      <c r="B125" s="84" t="s">
        <v>9</v>
      </c>
      <c r="C125" s="84">
        <v>15</v>
      </c>
      <c r="D125" s="84">
        <v>1</v>
      </c>
      <c r="E125" s="84">
        <v>2</v>
      </c>
      <c r="F125" s="85">
        <v>123.8</v>
      </c>
      <c r="G125" s="85"/>
      <c r="H125" s="84" t="s">
        <v>10</v>
      </c>
      <c r="I125" s="84" t="s">
        <v>11</v>
      </c>
      <c r="J125" s="84">
        <v>1968</v>
      </c>
      <c r="K125" s="84" t="s">
        <v>127</v>
      </c>
      <c r="L125" s="84"/>
      <c r="M125" s="89">
        <f>(2026-J125)/75*100</f>
        <v>77.333333333333329</v>
      </c>
      <c r="N125" s="84" t="s">
        <v>143</v>
      </c>
    </row>
    <row r="126" spans="1:14" ht="30.75" thickBot="1" x14ac:dyDescent="0.3">
      <c r="A126" s="83">
        <v>4</v>
      </c>
      <c r="B126" s="87" t="s">
        <v>32</v>
      </c>
      <c r="C126" s="87">
        <v>38</v>
      </c>
      <c r="D126" s="87">
        <v>1</v>
      </c>
      <c r="E126" s="87">
        <v>2</v>
      </c>
      <c r="F126" s="88">
        <v>171.1</v>
      </c>
      <c r="G126" s="88"/>
      <c r="H126" s="87" t="s">
        <v>10</v>
      </c>
      <c r="I126" s="87" t="s">
        <v>57</v>
      </c>
      <c r="J126" s="87">
        <v>1959</v>
      </c>
      <c r="K126" s="84" t="s">
        <v>127</v>
      </c>
      <c r="L126" s="124">
        <v>65.999999999999773</v>
      </c>
      <c r="M126" s="125"/>
      <c r="N126" s="87" t="s">
        <v>144</v>
      </c>
    </row>
    <row r="127" spans="1:14" ht="33" customHeight="1" thickBot="1" x14ac:dyDescent="0.3">
      <c r="A127" s="86">
        <v>5</v>
      </c>
      <c r="B127" s="84" t="s">
        <v>46</v>
      </c>
      <c r="C127" s="84">
        <v>3</v>
      </c>
      <c r="D127" s="84">
        <v>1</v>
      </c>
      <c r="E127" s="84">
        <v>1</v>
      </c>
      <c r="F127" s="85">
        <v>76</v>
      </c>
      <c r="G127" s="85"/>
      <c r="H127" s="84" t="s">
        <v>30</v>
      </c>
      <c r="I127" s="84" t="s">
        <v>54</v>
      </c>
      <c r="J127" s="84">
        <v>1973</v>
      </c>
      <c r="K127" s="84" t="s">
        <v>127</v>
      </c>
      <c r="L127" s="84"/>
      <c r="M127" s="84">
        <v>100</v>
      </c>
      <c r="N127" s="84" t="s">
        <v>145</v>
      </c>
    </row>
    <row r="128" spans="1:14" ht="30.75" thickBot="1" x14ac:dyDescent="0.3">
      <c r="A128" s="83">
        <v>6</v>
      </c>
      <c r="B128" s="87" t="s">
        <v>46</v>
      </c>
      <c r="C128" s="87">
        <v>13</v>
      </c>
      <c r="D128" s="87">
        <v>1</v>
      </c>
      <c r="E128" s="87">
        <v>1</v>
      </c>
      <c r="F128" s="88">
        <v>141.69999999999999</v>
      </c>
      <c r="G128" s="88"/>
      <c r="H128" s="87" t="s">
        <v>30</v>
      </c>
      <c r="I128" s="87" t="s">
        <v>11</v>
      </c>
      <c r="J128" s="87">
        <v>2021</v>
      </c>
      <c r="K128" s="84" t="s">
        <v>127</v>
      </c>
      <c r="L128" s="89" t="e">
        <f t="shared" ref="L128:L129" si="0">(2026-I128)/75*100</f>
        <v>#VALUE!</v>
      </c>
      <c r="M128" s="89">
        <f>(2026-J128)/75*100</f>
        <v>6.666666666666667</v>
      </c>
      <c r="N128" s="87" t="s">
        <v>146</v>
      </c>
    </row>
    <row r="129" spans="1:14" ht="30.75" thickBot="1" x14ac:dyDescent="0.3">
      <c r="A129" s="86">
        <v>7</v>
      </c>
      <c r="B129" s="87" t="s">
        <v>46</v>
      </c>
      <c r="C129" s="87" t="s">
        <v>51</v>
      </c>
      <c r="D129" s="87">
        <v>1</v>
      </c>
      <c r="E129" s="87">
        <v>2</v>
      </c>
      <c r="F129" s="88">
        <v>153.5</v>
      </c>
      <c r="G129" s="88"/>
      <c r="H129" s="87" t="s">
        <v>30</v>
      </c>
      <c r="I129" s="87" t="s">
        <v>11</v>
      </c>
      <c r="J129" s="87">
        <v>1990</v>
      </c>
      <c r="K129" s="84" t="s">
        <v>127</v>
      </c>
      <c r="L129" s="89" t="e">
        <f t="shared" si="0"/>
        <v>#VALUE!</v>
      </c>
      <c r="M129" s="89">
        <f t="shared" ref="M129" si="1">(2026-J129)/75*100</f>
        <v>48</v>
      </c>
      <c r="N129" s="87" t="s">
        <v>147</v>
      </c>
    </row>
    <row r="130" spans="1:14" ht="30.75" thickBot="1" x14ac:dyDescent="0.3">
      <c r="A130" s="83">
        <v>8</v>
      </c>
      <c r="B130" s="87" t="s">
        <v>60</v>
      </c>
      <c r="C130" s="87" t="s">
        <v>61</v>
      </c>
      <c r="D130" s="87">
        <v>2</v>
      </c>
      <c r="E130" s="87">
        <v>1</v>
      </c>
      <c r="F130" s="88">
        <v>248.2</v>
      </c>
      <c r="G130" s="88"/>
      <c r="H130" s="87" t="s">
        <v>53</v>
      </c>
      <c r="I130" s="87" t="s">
        <v>57</v>
      </c>
      <c r="J130" s="87">
        <v>2010</v>
      </c>
      <c r="K130" s="84" t="s">
        <v>127</v>
      </c>
      <c r="L130" s="124">
        <v>65.999999999999773</v>
      </c>
      <c r="M130" s="125"/>
      <c r="N130" s="87" t="s">
        <v>148</v>
      </c>
    </row>
    <row r="131" spans="1:14" ht="30.75" thickBot="1" x14ac:dyDescent="0.3">
      <c r="A131" s="83">
        <v>9</v>
      </c>
      <c r="B131" s="87" t="s">
        <v>59</v>
      </c>
      <c r="C131" s="87">
        <v>9</v>
      </c>
      <c r="D131" s="87">
        <v>1</v>
      </c>
      <c r="E131" s="87">
        <v>1</v>
      </c>
      <c r="F131" s="88">
        <v>37.299999999999997</v>
      </c>
      <c r="G131" s="88"/>
      <c r="H131" s="87" t="s">
        <v>53</v>
      </c>
      <c r="I131" s="87" t="s">
        <v>11</v>
      </c>
      <c r="J131" s="87">
        <v>1960</v>
      </c>
      <c r="K131" s="84" t="s">
        <v>127</v>
      </c>
      <c r="L131" s="89" t="e">
        <f t="shared" ref="L131:L133" si="2">(2026-I131)/75*100</f>
        <v>#VALUE!</v>
      </c>
      <c r="M131" s="89">
        <f>(2026-J131)/75*100</f>
        <v>88</v>
      </c>
      <c r="N131" s="87" t="s">
        <v>149</v>
      </c>
    </row>
    <row r="132" spans="1:14" ht="30.75" thickBot="1" x14ac:dyDescent="0.3">
      <c r="A132" s="86">
        <v>10</v>
      </c>
      <c r="B132" s="87" t="s">
        <v>59</v>
      </c>
      <c r="C132" s="87" t="s">
        <v>112</v>
      </c>
      <c r="D132" s="87">
        <v>1</v>
      </c>
      <c r="E132" s="87">
        <v>1</v>
      </c>
      <c r="F132" s="88">
        <v>55.3</v>
      </c>
      <c r="G132" s="88"/>
      <c r="H132" s="87" t="s">
        <v>53</v>
      </c>
      <c r="I132" s="87" t="s">
        <v>113</v>
      </c>
      <c r="J132" s="87">
        <v>2025</v>
      </c>
      <c r="K132" s="84" t="s">
        <v>127</v>
      </c>
      <c r="L132" s="89" t="e">
        <f t="shared" si="2"/>
        <v>#VALUE!</v>
      </c>
      <c r="M132" s="89">
        <f t="shared" ref="M132:M133" si="3">(2026-J132)/75*100</f>
        <v>1.3333333333333335</v>
      </c>
      <c r="N132" s="87" t="s">
        <v>177</v>
      </c>
    </row>
    <row r="133" spans="1:14" ht="30.75" thickBot="1" x14ac:dyDescent="0.3">
      <c r="A133" s="83">
        <v>11</v>
      </c>
      <c r="B133" s="84" t="s">
        <v>52</v>
      </c>
      <c r="C133" s="84">
        <v>1</v>
      </c>
      <c r="D133" s="84">
        <v>1</v>
      </c>
      <c r="E133" s="84">
        <v>1</v>
      </c>
      <c r="F133" s="85">
        <v>55.4</v>
      </c>
      <c r="G133" s="85"/>
      <c r="H133" s="84" t="s">
        <v>53</v>
      </c>
      <c r="I133" s="84" t="s">
        <v>114</v>
      </c>
      <c r="J133" s="84">
        <v>1986</v>
      </c>
      <c r="K133" s="84" t="s">
        <v>127</v>
      </c>
      <c r="L133" s="89" t="e">
        <f t="shared" si="2"/>
        <v>#VALUE!</v>
      </c>
      <c r="M133" s="89">
        <f t="shared" si="3"/>
        <v>53.333333333333336</v>
      </c>
      <c r="N133" s="84" t="s">
        <v>152</v>
      </c>
    </row>
    <row r="134" spans="1:14" ht="30.75" customHeight="1" thickBot="1" x14ac:dyDescent="0.3">
      <c r="A134" s="86">
        <v>12</v>
      </c>
      <c r="B134" s="87" t="s">
        <v>52</v>
      </c>
      <c r="C134" s="87">
        <v>18</v>
      </c>
      <c r="D134" s="87">
        <v>1</v>
      </c>
      <c r="E134" s="87">
        <v>1</v>
      </c>
      <c r="F134" s="88">
        <v>47.5</v>
      </c>
      <c r="G134" s="88"/>
      <c r="H134" s="87" t="s">
        <v>53</v>
      </c>
      <c r="I134" s="87" t="s">
        <v>54</v>
      </c>
      <c r="J134" s="87">
        <v>1955</v>
      </c>
      <c r="K134" s="84" t="s">
        <v>127</v>
      </c>
      <c r="L134" s="124">
        <v>100</v>
      </c>
      <c r="M134" s="125"/>
      <c r="N134" s="87" t="s">
        <v>150</v>
      </c>
    </row>
    <row r="135" spans="1:14" ht="30.75" thickBot="1" x14ac:dyDescent="0.3">
      <c r="A135" s="83">
        <v>13</v>
      </c>
      <c r="B135" s="84" t="s">
        <v>52</v>
      </c>
      <c r="C135" s="84">
        <v>21</v>
      </c>
      <c r="D135" s="84">
        <v>1</v>
      </c>
      <c r="E135" s="84">
        <v>1</v>
      </c>
      <c r="F135" s="85">
        <v>48.4</v>
      </c>
      <c r="G135" s="85"/>
      <c r="H135" s="84" t="s">
        <v>53</v>
      </c>
      <c r="I135" s="84" t="s">
        <v>113</v>
      </c>
      <c r="J135" s="84">
        <v>1998</v>
      </c>
      <c r="K135" s="84" t="s">
        <v>127</v>
      </c>
      <c r="L135" s="84"/>
      <c r="M135" s="89">
        <f t="shared" ref="M135:M136" si="4">(2026-J135)/75*100</f>
        <v>37.333333333333336</v>
      </c>
      <c r="N135" s="84" t="s">
        <v>151</v>
      </c>
    </row>
    <row r="136" spans="1:14" ht="30.75" thickBot="1" x14ac:dyDescent="0.3">
      <c r="A136" s="83">
        <v>14</v>
      </c>
      <c r="B136" s="90" t="s">
        <v>52</v>
      </c>
      <c r="C136" s="90">
        <v>22</v>
      </c>
      <c r="D136" s="90">
        <v>1</v>
      </c>
      <c r="E136" s="90">
        <v>1</v>
      </c>
      <c r="F136" s="91">
        <v>47</v>
      </c>
      <c r="G136" s="91"/>
      <c r="H136" s="90" t="s">
        <v>53</v>
      </c>
      <c r="I136" s="90" t="s">
        <v>113</v>
      </c>
      <c r="J136" s="90">
        <v>2024</v>
      </c>
      <c r="K136" s="84" t="s">
        <v>127</v>
      </c>
      <c r="L136" s="90"/>
      <c r="M136" s="89">
        <f t="shared" si="4"/>
        <v>2.666666666666667</v>
      </c>
      <c r="N136" s="90" t="s">
        <v>170</v>
      </c>
    </row>
    <row r="137" spans="1:14" ht="30.75" thickBot="1" x14ac:dyDescent="0.3">
      <c r="A137" s="86">
        <v>15</v>
      </c>
      <c r="B137" s="84" t="s">
        <v>52</v>
      </c>
      <c r="C137" s="84">
        <v>24</v>
      </c>
      <c r="D137" s="84">
        <v>1</v>
      </c>
      <c r="E137" s="84">
        <v>1</v>
      </c>
      <c r="F137" s="85">
        <v>64.3</v>
      </c>
      <c r="G137" s="85"/>
      <c r="H137" s="84" t="s">
        <v>53</v>
      </c>
      <c r="I137" s="84" t="s">
        <v>115</v>
      </c>
      <c r="J137" s="84">
        <v>2022</v>
      </c>
      <c r="K137" s="84" t="s">
        <v>127</v>
      </c>
      <c r="L137" s="84"/>
      <c r="M137" s="89">
        <f>(2026-2022)/30*100</f>
        <v>13.333333333333334</v>
      </c>
      <c r="N137" s="84" t="s">
        <v>153</v>
      </c>
    </row>
    <row r="138" spans="1:14" ht="30.75" thickBot="1" x14ac:dyDescent="0.3">
      <c r="A138" s="83">
        <v>16</v>
      </c>
      <c r="B138" s="90" t="s">
        <v>52</v>
      </c>
      <c r="C138" s="90" t="s">
        <v>112</v>
      </c>
      <c r="D138" s="90">
        <v>1</v>
      </c>
      <c r="E138" s="90">
        <v>1</v>
      </c>
      <c r="F138" s="91">
        <v>35.4</v>
      </c>
      <c r="G138" s="91"/>
      <c r="H138" s="90" t="s">
        <v>53</v>
      </c>
      <c r="I138" s="90" t="s">
        <v>113</v>
      </c>
      <c r="J138" s="90">
        <v>2024</v>
      </c>
      <c r="K138" s="84" t="s">
        <v>127</v>
      </c>
      <c r="L138" s="90"/>
      <c r="M138" s="89">
        <f t="shared" ref="M138:M143" si="5">(2026-J138)/75*100</f>
        <v>2.666666666666667</v>
      </c>
      <c r="N138" s="84" t="s">
        <v>174</v>
      </c>
    </row>
    <row r="139" spans="1:14" ht="30.75" thickBot="1" x14ac:dyDescent="0.3">
      <c r="A139" s="86">
        <v>17</v>
      </c>
      <c r="B139" s="90" t="s">
        <v>52</v>
      </c>
      <c r="C139" s="90" t="s">
        <v>112</v>
      </c>
      <c r="D139" s="92">
        <v>1</v>
      </c>
      <c r="E139" s="92">
        <v>1</v>
      </c>
      <c r="F139" s="92">
        <v>79.3</v>
      </c>
      <c r="G139" s="92"/>
      <c r="H139" s="90" t="s">
        <v>53</v>
      </c>
      <c r="I139" s="90" t="s">
        <v>113</v>
      </c>
      <c r="J139" s="90">
        <v>2025</v>
      </c>
      <c r="K139" s="84" t="s">
        <v>127</v>
      </c>
      <c r="L139" s="92"/>
      <c r="M139" s="89">
        <f t="shared" si="5"/>
        <v>1.3333333333333335</v>
      </c>
      <c r="N139" s="84" t="s">
        <v>175</v>
      </c>
    </row>
    <row r="140" spans="1:14" ht="30.75" thickBot="1" x14ac:dyDescent="0.3">
      <c r="A140" s="83">
        <v>18</v>
      </c>
      <c r="B140" s="90" t="s">
        <v>52</v>
      </c>
      <c r="C140" s="90" t="s">
        <v>112</v>
      </c>
      <c r="D140" s="92">
        <v>1</v>
      </c>
      <c r="E140" s="92">
        <v>1</v>
      </c>
      <c r="F140" s="92">
        <v>72.400000000000006</v>
      </c>
      <c r="G140" s="92"/>
      <c r="H140" s="90" t="s">
        <v>53</v>
      </c>
      <c r="I140" s="90" t="s">
        <v>113</v>
      </c>
      <c r="J140" s="90">
        <v>2025</v>
      </c>
      <c r="K140" s="84" t="s">
        <v>127</v>
      </c>
      <c r="L140" s="92"/>
      <c r="M140" s="89">
        <f t="shared" si="5"/>
        <v>1.3333333333333335</v>
      </c>
      <c r="N140" s="84" t="s">
        <v>176</v>
      </c>
    </row>
    <row r="141" spans="1:14" ht="30.75" thickBot="1" x14ac:dyDescent="0.3">
      <c r="A141" s="83">
        <v>19</v>
      </c>
      <c r="B141" s="90" t="s">
        <v>52</v>
      </c>
      <c r="C141" s="90" t="s">
        <v>112</v>
      </c>
      <c r="D141" s="92">
        <v>1</v>
      </c>
      <c r="E141" s="92">
        <v>1</v>
      </c>
      <c r="F141" s="92">
        <v>54.9</v>
      </c>
      <c r="G141" s="92"/>
      <c r="H141" s="90" t="s">
        <v>53</v>
      </c>
      <c r="I141" s="90" t="s">
        <v>113</v>
      </c>
      <c r="J141" s="90">
        <v>2025</v>
      </c>
      <c r="K141" s="84" t="s">
        <v>127</v>
      </c>
      <c r="L141" s="92"/>
      <c r="M141" s="89">
        <f t="shared" si="5"/>
        <v>1.3333333333333335</v>
      </c>
      <c r="N141" s="84" t="s">
        <v>178</v>
      </c>
    </row>
    <row r="142" spans="1:14" ht="30.75" thickBot="1" x14ac:dyDescent="0.3">
      <c r="A142" s="86">
        <v>20</v>
      </c>
      <c r="B142" s="90" t="s">
        <v>110</v>
      </c>
      <c r="C142" s="93" t="s">
        <v>154</v>
      </c>
      <c r="D142" s="90">
        <v>1</v>
      </c>
      <c r="E142" s="90">
        <v>1</v>
      </c>
      <c r="F142" s="91" t="s">
        <v>111</v>
      </c>
      <c r="G142" s="91"/>
      <c r="H142" s="90" t="s">
        <v>53</v>
      </c>
      <c r="I142" s="90" t="s">
        <v>114</v>
      </c>
      <c r="J142" s="90">
        <v>2020</v>
      </c>
      <c r="K142" s="84" t="s">
        <v>127</v>
      </c>
      <c r="L142" s="90"/>
      <c r="M142" s="89">
        <f t="shared" si="5"/>
        <v>8</v>
      </c>
      <c r="N142" s="84" t="s">
        <v>155</v>
      </c>
    </row>
    <row r="143" spans="1:14" ht="30.75" thickBot="1" x14ac:dyDescent="0.3">
      <c r="A143" s="83">
        <v>21</v>
      </c>
      <c r="B143" s="90" t="s">
        <v>55</v>
      </c>
      <c r="C143" s="90">
        <v>1</v>
      </c>
      <c r="D143" s="90">
        <v>2</v>
      </c>
      <c r="E143" s="90">
        <v>1</v>
      </c>
      <c r="F143" s="91">
        <v>197.5</v>
      </c>
      <c r="G143" s="91"/>
      <c r="H143" s="90" t="s">
        <v>53</v>
      </c>
      <c r="I143" s="90" t="s">
        <v>114</v>
      </c>
      <c r="J143" s="90">
        <v>2020</v>
      </c>
      <c r="K143" s="84" t="s">
        <v>127</v>
      </c>
      <c r="L143" s="90"/>
      <c r="M143" s="89">
        <f t="shared" si="5"/>
        <v>8</v>
      </c>
      <c r="N143" s="84" t="s">
        <v>156</v>
      </c>
    </row>
    <row r="144" spans="1:14" ht="30.75" thickBot="1" x14ac:dyDescent="0.3">
      <c r="A144" s="86">
        <v>22</v>
      </c>
      <c r="B144" s="87" t="s">
        <v>55</v>
      </c>
      <c r="C144" s="87">
        <v>34</v>
      </c>
      <c r="D144" s="87">
        <v>1</v>
      </c>
      <c r="E144" s="87">
        <v>1</v>
      </c>
      <c r="F144" s="88">
        <v>81.5</v>
      </c>
      <c r="G144" s="88"/>
      <c r="H144" s="87" t="s">
        <v>53</v>
      </c>
      <c r="I144" s="87" t="s">
        <v>56</v>
      </c>
      <c r="J144" s="87">
        <v>1950</v>
      </c>
      <c r="K144" s="84" t="s">
        <v>127</v>
      </c>
      <c r="L144" s="124">
        <v>100</v>
      </c>
      <c r="M144" s="125"/>
      <c r="N144" s="84" t="s">
        <v>157</v>
      </c>
    </row>
    <row r="145" spans="1:14" ht="30.75" thickBot="1" x14ac:dyDescent="0.3">
      <c r="A145" s="83">
        <v>23</v>
      </c>
      <c r="B145" s="87" t="s">
        <v>55</v>
      </c>
      <c r="C145" s="87">
        <v>45</v>
      </c>
      <c r="D145" s="87">
        <v>1</v>
      </c>
      <c r="E145" s="87">
        <v>1</v>
      </c>
      <c r="F145" s="88">
        <v>169.6</v>
      </c>
      <c r="G145" s="88"/>
      <c r="H145" s="87" t="s">
        <v>53</v>
      </c>
      <c r="I145" s="87" t="s">
        <v>57</v>
      </c>
      <c r="J145" s="87">
        <v>1950</v>
      </c>
      <c r="K145" s="84" t="s">
        <v>127</v>
      </c>
      <c r="L145" s="124">
        <f>(2026-1950)/100*100</f>
        <v>76</v>
      </c>
      <c r="M145" s="125"/>
      <c r="N145" s="87" t="s">
        <v>158</v>
      </c>
    </row>
    <row r="146" spans="1:14" ht="30.75" thickBot="1" x14ac:dyDescent="0.3">
      <c r="A146" s="83">
        <v>24</v>
      </c>
      <c r="B146" s="87" t="s">
        <v>55</v>
      </c>
      <c r="C146" s="87" t="s">
        <v>58</v>
      </c>
      <c r="D146" s="87">
        <v>1</v>
      </c>
      <c r="E146" s="87">
        <v>1</v>
      </c>
      <c r="F146" s="88">
        <v>73.2</v>
      </c>
      <c r="G146" s="88"/>
      <c r="H146" s="87" t="s">
        <v>53</v>
      </c>
      <c r="I146" s="87" t="s">
        <v>56</v>
      </c>
      <c r="J146" s="87">
        <v>1979</v>
      </c>
      <c r="K146" s="84" t="s">
        <v>127</v>
      </c>
      <c r="L146" s="124">
        <v>100</v>
      </c>
      <c r="M146" s="125"/>
      <c r="N146" s="87" t="s">
        <v>159</v>
      </c>
    </row>
    <row r="147" spans="1:14" ht="30.75" thickBot="1" x14ac:dyDescent="0.3">
      <c r="A147" s="86">
        <v>25</v>
      </c>
      <c r="B147" s="84" t="s">
        <v>55</v>
      </c>
      <c r="C147" s="84">
        <v>46</v>
      </c>
      <c r="D147" s="84">
        <v>1</v>
      </c>
      <c r="E147" s="84">
        <v>1</v>
      </c>
      <c r="F147" s="85">
        <v>104.8</v>
      </c>
      <c r="G147" s="85"/>
      <c r="H147" s="84" t="s">
        <v>53</v>
      </c>
      <c r="I147" s="84" t="s">
        <v>113</v>
      </c>
      <c r="J147" s="84">
        <v>2023</v>
      </c>
      <c r="K147" s="84" t="s">
        <v>127</v>
      </c>
      <c r="L147" s="84"/>
      <c r="M147" s="89">
        <f t="shared" ref="M147:M154" si="6">(2026-J147)/75*100</f>
        <v>4</v>
      </c>
      <c r="N147" s="84" t="s">
        <v>160</v>
      </c>
    </row>
    <row r="148" spans="1:14" ht="30.75" thickBot="1" x14ac:dyDescent="0.3">
      <c r="A148" s="83">
        <v>26</v>
      </c>
      <c r="B148" s="90" t="s">
        <v>55</v>
      </c>
      <c r="C148" s="90" t="s">
        <v>112</v>
      </c>
      <c r="D148" s="90">
        <v>1</v>
      </c>
      <c r="E148" s="90">
        <v>1</v>
      </c>
      <c r="F148" s="91">
        <v>73.5</v>
      </c>
      <c r="G148" s="91"/>
      <c r="H148" s="90" t="s">
        <v>53</v>
      </c>
      <c r="I148" s="90" t="s">
        <v>113</v>
      </c>
      <c r="J148" s="90">
        <v>2023</v>
      </c>
      <c r="K148" s="84" t="s">
        <v>127</v>
      </c>
      <c r="L148" s="90"/>
      <c r="M148" s="89">
        <f t="shared" si="6"/>
        <v>4</v>
      </c>
      <c r="N148" s="90" t="s">
        <v>169</v>
      </c>
    </row>
    <row r="149" spans="1:14" ht="30.75" thickBot="1" x14ac:dyDescent="0.3">
      <c r="A149" s="86">
        <v>27</v>
      </c>
      <c r="B149" s="90" t="s">
        <v>55</v>
      </c>
      <c r="C149" s="90" t="s">
        <v>112</v>
      </c>
      <c r="D149" s="90">
        <v>1</v>
      </c>
      <c r="E149" s="90">
        <v>1</v>
      </c>
      <c r="F149" s="91">
        <v>17.8</v>
      </c>
      <c r="G149" s="91"/>
      <c r="H149" s="90" t="s">
        <v>180</v>
      </c>
      <c r="I149" s="90" t="s">
        <v>114</v>
      </c>
      <c r="J149" s="90">
        <v>2024</v>
      </c>
      <c r="K149" s="84" t="s">
        <v>127</v>
      </c>
      <c r="L149" s="90"/>
      <c r="M149" s="89">
        <f t="shared" si="6"/>
        <v>2.666666666666667</v>
      </c>
      <c r="N149" s="90" t="s">
        <v>172</v>
      </c>
    </row>
    <row r="150" spans="1:14" ht="30.75" thickBot="1" x14ac:dyDescent="0.3">
      <c r="A150" s="83">
        <v>28</v>
      </c>
      <c r="B150" s="90" t="s">
        <v>55</v>
      </c>
      <c r="C150" s="90">
        <v>5</v>
      </c>
      <c r="D150" s="90">
        <v>1</v>
      </c>
      <c r="E150" s="90">
        <v>1</v>
      </c>
      <c r="F150" s="91">
        <v>19</v>
      </c>
      <c r="G150" s="91"/>
      <c r="H150" s="90" t="s">
        <v>53</v>
      </c>
      <c r="I150" s="90" t="s">
        <v>113</v>
      </c>
      <c r="J150" s="90">
        <v>2024</v>
      </c>
      <c r="K150" s="84" t="s">
        <v>127</v>
      </c>
      <c r="L150" s="90"/>
      <c r="M150" s="89">
        <f t="shared" si="6"/>
        <v>2.666666666666667</v>
      </c>
      <c r="N150" s="90" t="s">
        <v>173</v>
      </c>
    </row>
    <row r="151" spans="1:14" ht="30.75" thickBot="1" x14ac:dyDescent="0.3">
      <c r="A151" s="83">
        <v>29</v>
      </c>
      <c r="B151" s="84" t="s">
        <v>108</v>
      </c>
      <c r="C151" s="84">
        <v>7</v>
      </c>
      <c r="D151" s="84">
        <v>1</v>
      </c>
      <c r="E151" s="84">
        <v>1</v>
      </c>
      <c r="F151" s="85">
        <v>62.4</v>
      </c>
      <c r="G151" s="85"/>
      <c r="H151" s="84" t="s">
        <v>53</v>
      </c>
      <c r="I151" s="84" t="s">
        <v>113</v>
      </c>
      <c r="J151" s="84">
        <v>2023</v>
      </c>
      <c r="K151" s="84" t="s">
        <v>127</v>
      </c>
      <c r="L151" s="84"/>
      <c r="M151" s="89">
        <f t="shared" si="6"/>
        <v>4</v>
      </c>
      <c r="N151" s="84" t="s">
        <v>161</v>
      </c>
    </row>
    <row r="152" spans="1:14" ht="30.75" thickBot="1" x14ac:dyDescent="0.3">
      <c r="A152" s="86">
        <v>30</v>
      </c>
      <c r="B152" s="90" t="s">
        <v>108</v>
      </c>
      <c r="C152" s="90">
        <v>10</v>
      </c>
      <c r="D152" s="90">
        <v>1</v>
      </c>
      <c r="E152" s="90">
        <v>1</v>
      </c>
      <c r="F152" s="91">
        <v>61.9</v>
      </c>
      <c r="G152" s="91"/>
      <c r="H152" s="90" t="s">
        <v>53</v>
      </c>
      <c r="I152" s="90" t="s">
        <v>56</v>
      </c>
      <c r="J152" s="90">
        <v>1955</v>
      </c>
      <c r="K152" s="84" t="s">
        <v>127</v>
      </c>
      <c r="L152" s="90"/>
      <c r="M152" s="90">
        <v>100</v>
      </c>
      <c r="N152" s="90" t="s">
        <v>162</v>
      </c>
    </row>
    <row r="153" spans="1:14" ht="30.75" thickBot="1" x14ac:dyDescent="0.3">
      <c r="A153" s="83">
        <v>31</v>
      </c>
      <c r="B153" s="84" t="s">
        <v>108</v>
      </c>
      <c r="C153" s="84">
        <v>18</v>
      </c>
      <c r="D153" s="84">
        <v>1</v>
      </c>
      <c r="E153" s="84">
        <v>1</v>
      </c>
      <c r="F153" s="85">
        <v>120.6</v>
      </c>
      <c r="G153" s="85"/>
      <c r="H153" s="84" t="s">
        <v>53</v>
      </c>
      <c r="I153" s="84" t="s">
        <v>113</v>
      </c>
      <c r="J153" s="84">
        <v>2023</v>
      </c>
      <c r="K153" s="84" t="s">
        <v>127</v>
      </c>
      <c r="L153" s="84"/>
      <c r="M153" s="89">
        <f t="shared" si="6"/>
        <v>4</v>
      </c>
      <c r="N153" s="84" t="s">
        <v>163</v>
      </c>
    </row>
    <row r="154" spans="1:14" ht="30.75" thickBot="1" x14ac:dyDescent="0.3">
      <c r="A154" s="86">
        <v>32</v>
      </c>
      <c r="B154" s="84" t="s">
        <v>108</v>
      </c>
      <c r="C154" s="84">
        <v>21</v>
      </c>
      <c r="D154" s="84">
        <v>1</v>
      </c>
      <c r="E154" s="84">
        <v>1</v>
      </c>
      <c r="F154" s="85">
        <v>128.19999999999999</v>
      </c>
      <c r="G154" s="85"/>
      <c r="H154" s="84" t="s">
        <v>53</v>
      </c>
      <c r="I154" s="84" t="s">
        <v>116</v>
      </c>
      <c r="J154" s="84">
        <v>1970</v>
      </c>
      <c r="K154" s="84" t="s">
        <v>127</v>
      </c>
      <c r="L154" s="84"/>
      <c r="M154" s="89">
        <f t="shared" si="6"/>
        <v>74.666666666666671</v>
      </c>
      <c r="N154" s="84" t="s">
        <v>164</v>
      </c>
    </row>
    <row r="155" spans="1:14" ht="31.5" customHeight="1" thickBot="1" x14ac:dyDescent="0.3">
      <c r="A155" s="83">
        <v>33</v>
      </c>
      <c r="B155" s="90" t="s">
        <v>108</v>
      </c>
      <c r="C155" s="90">
        <v>23</v>
      </c>
      <c r="D155" s="90">
        <v>1</v>
      </c>
      <c r="E155" s="90">
        <v>1</v>
      </c>
      <c r="F155" s="91">
        <v>65.099999999999994</v>
      </c>
      <c r="G155" s="91"/>
      <c r="H155" s="90" t="s">
        <v>53</v>
      </c>
      <c r="I155" s="90" t="s">
        <v>115</v>
      </c>
      <c r="J155" s="90">
        <v>2022</v>
      </c>
      <c r="K155" s="84" t="s">
        <v>127</v>
      </c>
      <c r="L155" s="90"/>
      <c r="M155" s="90">
        <v>3</v>
      </c>
      <c r="N155" s="90" t="s">
        <v>165</v>
      </c>
    </row>
    <row r="156" spans="1:14" ht="27" customHeight="1" thickBot="1" x14ac:dyDescent="0.3">
      <c r="A156" s="83">
        <v>34</v>
      </c>
      <c r="B156" s="90" t="s">
        <v>108</v>
      </c>
      <c r="C156" s="90" t="s">
        <v>112</v>
      </c>
      <c r="D156" s="90">
        <v>1</v>
      </c>
      <c r="E156" s="90">
        <v>1</v>
      </c>
      <c r="F156" s="91">
        <v>48.6</v>
      </c>
      <c r="G156" s="91"/>
      <c r="H156" s="90" t="s">
        <v>53</v>
      </c>
      <c r="I156" s="90" t="s">
        <v>115</v>
      </c>
      <c r="J156" s="90">
        <v>2022</v>
      </c>
      <c r="K156" s="84" t="s">
        <v>127</v>
      </c>
      <c r="L156" s="90"/>
      <c r="M156" s="94">
        <f>(2026-2022)/30*100</f>
        <v>13.333333333333334</v>
      </c>
      <c r="N156" s="90" t="s">
        <v>166</v>
      </c>
    </row>
    <row r="157" spans="1:14" ht="31.5" customHeight="1" thickBot="1" x14ac:dyDescent="0.3">
      <c r="A157" s="86">
        <v>35</v>
      </c>
      <c r="B157" s="90" t="s">
        <v>108</v>
      </c>
      <c r="C157" s="90">
        <v>17</v>
      </c>
      <c r="D157" s="90">
        <v>1</v>
      </c>
      <c r="E157" s="90">
        <v>1</v>
      </c>
      <c r="F157" s="91">
        <v>55.3</v>
      </c>
      <c r="G157" s="91"/>
      <c r="H157" s="90" t="s">
        <v>53</v>
      </c>
      <c r="I157" s="90" t="s">
        <v>113</v>
      </c>
      <c r="J157" s="90">
        <v>2023</v>
      </c>
      <c r="K157" s="84" t="s">
        <v>127</v>
      </c>
      <c r="L157" s="90"/>
      <c r="M157" s="89">
        <f t="shared" ref="M157:M159" si="7">(2026-J157)/75*100</f>
        <v>4</v>
      </c>
      <c r="N157" s="90" t="s">
        <v>167</v>
      </c>
    </row>
    <row r="158" spans="1:14" ht="33" customHeight="1" thickBot="1" x14ac:dyDescent="0.3">
      <c r="A158" s="83">
        <v>36</v>
      </c>
      <c r="B158" s="90" t="s">
        <v>108</v>
      </c>
      <c r="C158" s="90">
        <v>16</v>
      </c>
      <c r="D158" s="90">
        <v>1</v>
      </c>
      <c r="E158" s="90">
        <v>1</v>
      </c>
      <c r="F158" s="91">
        <v>48.1</v>
      </c>
      <c r="G158" s="91"/>
      <c r="H158" s="90" t="s">
        <v>53</v>
      </c>
      <c r="I158" s="90" t="s">
        <v>113</v>
      </c>
      <c r="J158" s="90">
        <v>2023</v>
      </c>
      <c r="K158" s="84" t="s">
        <v>127</v>
      </c>
      <c r="L158" s="90"/>
      <c r="M158" s="89">
        <f t="shared" si="7"/>
        <v>4</v>
      </c>
      <c r="N158" s="90" t="s">
        <v>168</v>
      </c>
    </row>
    <row r="159" spans="1:14" ht="31.5" customHeight="1" thickBot="1" x14ac:dyDescent="0.3">
      <c r="A159" s="86">
        <v>37</v>
      </c>
      <c r="B159" s="90" t="s">
        <v>108</v>
      </c>
      <c r="C159" s="90">
        <v>11</v>
      </c>
      <c r="D159" s="90">
        <v>1</v>
      </c>
      <c r="E159" s="90">
        <v>1</v>
      </c>
      <c r="F159" s="91">
        <v>74.3</v>
      </c>
      <c r="G159" s="91"/>
      <c r="H159" s="90" t="s">
        <v>53</v>
      </c>
      <c r="I159" s="90" t="s">
        <v>113</v>
      </c>
      <c r="J159" s="90">
        <v>2024</v>
      </c>
      <c r="K159" s="84" t="s">
        <v>127</v>
      </c>
      <c r="L159" s="90"/>
      <c r="M159" s="89">
        <f t="shared" si="7"/>
        <v>2.666666666666667</v>
      </c>
      <c r="N159" s="90" t="s">
        <v>171</v>
      </c>
    </row>
    <row r="160" spans="1:14" ht="15.75" thickBot="1" x14ac:dyDescent="0.3">
      <c r="A160" s="87"/>
      <c r="B160" s="95" t="s">
        <v>49</v>
      </c>
      <c r="C160" s="95"/>
      <c r="D160" s="95"/>
      <c r="E160" s="96">
        <f>SUM(E123:E159)</f>
        <v>42</v>
      </c>
      <c r="F160" s="97">
        <f>SUM(F123:F159)</f>
        <v>3084.1000000000004</v>
      </c>
      <c r="G160" s="98"/>
      <c r="H160" s="87"/>
      <c r="I160" s="99"/>
      <c r="J160" s="87"/>
      <c r="K160" s="87"/>
      <c r="L160" s="109"/>
      <c r="M160" s="109"/>
      <c r="N160" s="87"/>
    </row>
    <row r="161" spans="1:14" ht="15.75" thickBot="1" x14ac:dyDescent="0.3">
      <c r="A161" s="96"/>
      <c r="B161" s="108" t="s">
        <v>62</v>
      </c>
      <c r="C161" s="108"/>
      <c r="D161" s="108"/>
      <c r="E161" s="100">
        <f>E116+E160</f>
        <v>1177</v>
      </c>
      <c r="F161" s="97">
        <f>F116+F160</f>
        <v>62388.4</v>
      </c>
      <c r="G161" s="97">
        <f>G116+G160</f>
        <v>33935.330000000009</v>
      </c>
      <c r="H161" s="87"/>
      <c r="I161" s="99"/>
      <c r="J161" s="99"/>
      <c r="K161" s="87"/>
      <c r="L161" s="109"/>
      <c r="M161" s="109"/>
      <c r="N161" s="87"/>
    </row>
    <row r="162" spans="1:14" x14ac:dyDescent="0.25">
      <c r="E162" s="103"/>
    </row>
  </sheetData>
  <mergeCells count="48">
    <mergeCell ref="K1:N1"/>
    <mergeCell ref="J3:N3"/>
    <mergeCell ref="L160:M160"/>
    <mergeCell ref="L145:M145"/>
    <mergeCell ref="L146:M146"/>
    <mergeCell ref="J119:J121"/>
    <mergeCell ref="L130:M130"/>
    <mergeCell ref="L122:M122"/>
    <mergeCell ref="L126:M126"/>
    <mergeCell ref="K119:K121"/>
    <mergeCell ref="L119:L121"/>
    <mergeCell ref="M119:M121"/>
    <mergeCell ref="A117:N117"/>
    <mergeCell ref="A118:N118"/>
    <mergeCell ref="F119:F121"/>
    <mergeCell ref="G119:G121"/>
    <mergeCell ref="I119:I121"/>
    <mergeCell ref="A7:M8"/>
    <mergeCell ref="A6:M6"/>
    <mergeCell ref="A9:M9"/>
    <mergeCell ref="J2:N2"/>
    <mergeCell ref="E10:E12"/>
    <mergeCell ref="D10:D12"/>
    <mergeCell ref="C10:C12"/>
    <mergeCell ref="B10:B12"/>
    <mergeCell ref="A10:A12"/>
    <mergeCell ref="H119:H121"/>
    <mergeCell ref="A119:A121"/>
    <mergeCell ref="B119:B121"/>
    <mergeCell ref="C119:C121"/>
    <mergeCell ref="D119:D121"/>
    <mergeCell ref="E119:E121"/>
    <mergeCell ref="N119:N121"/>
    <mergeCell ref="K4:N4"/>
    <mergeCell ref="N10:N12"/>
    <mergeCell ref="B161:D161"/>
    <mergeCell ref="L161:M161"/>
    <mergeCell ref="L13:M13"/>
    <mergeCell ref="A14:M14"/>
    <mergeCell ref="J10:J12"/>
    <mergeCell ref="K10:K12"/>
    <mergeCell ref="L10:M12"/>
    <mergeCell ref="H10:H12"/>
    <mergeCell ref="I10:I12"/>
    <mergeCell ref="G10:G12"/>
    <mergeCell ref="F10:F12"/>
    <mergeCell ref="L134:M134"/>
    <mergeCell ref="L144:M144"/>
  </mergeCells>
  <pageMargins left="0.7" right="0.7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B10" sqref="B10"/>
    </sheetView>
  </sheetViews>
  <sheetFormatPr defaultRowHeight="15" x14ac:dyDescent="0.25"/>
  <cols>
    <col min="1" max="1" width="5.42578125" customWidth="1"/>
    <col min="2" max="2" width="23.140625" customWidth="1"/>
    <col min="3" max="3" width="8.28515625" customWidth="1"/>
    <col min="4" max="6" width="11" customWidth="1"/>
    <col min="7" max="7" width="25.85546875" customWidth="1"/>
    <col min="8" max="8" width="11.5703125" customWidth="1"/>
    <col min="11" max="11" width="10.5703125" customWidth="1"/>
  </cols>
  <sheetData>
    <row r="1" spans="1:11" x14ac:dyDescent="0.25">
      <c r="G1" s="107" t="s">
        <v>139</v>
      </c>
      <c r="H1" s="107"/>
      <c r="I1" s="107"/>
      <c r="J1" s="107"/>
      <c r="K1" s="107"/>
    </row>
    <row r="2" spans="1:11" x14ac:dyDescent="0.25">
      <c r="G2" s="107" t="s">
        <v>135</v>
      </c>
      <c r="H2" s="107"/>
      <c r="I2" s="107"/>
      <c r="J2" s="107"/>
      <c r="K2" s="107"/>
    </row>
    <row r="3" spans="1:11" x14ac:dyDescent="0.25">
      <c r="G3" s="107" t="s">
        <v>132</v>
      </c>
      <c r="H3" s="107"/>
      <c r="I3" s="107"/>
      <c r="J3" s="107"/>
      <c r="K3" s="107"/>
    </row>
    <row r="4" spans="1:11" x14ac:dyDescent="0.25">
      <c r="G4" s="49"/>
      <c r="H4" s="49"/>
      <c r="I4" s="107" t="s">
        <v>287</v>
      </c>
      <c r="J4" s="107"/>
      <c r="K4" s="107"/>
    </row>
    <row r="6" spans="1:11" ht="48" customHeight="1" thickBot="1" x14ac:dyDescent="0.3">
      <c r="A6" s="146" t="s">
        <v>133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</row>
    <row r="7" spans="1:11" ht="15" customHeight="1" x14ac:dyDescent="0.25">
      <c r="A7" s="137" t="s">
        <v>0</v>
      </c>
      <c r="B7" s="137" t="s">
        <v>104</v>
      </c>
      <c r="C7" s="137" t="s">
        <v>67</v>
      </c>
      <c r="D7" s="137" t="s">
        <v>105</v>
      </c>
      <c r="E7" s="137" t="s">
        <v>106</v>
      </c>
      <c r="F7" s="137" t="s">
        <v>125</v>
      </c>
      <c r="G7" s="137" t="s">
        <v>68</v>
      </c>
      <c r="H7" s="137" t="s">
        <v>69</v>
      </c>
      <c r="I7" s="140" t="s">
        <v>286</v>
      </c>
      <c r="J7" s="141"/>
      <c r="K7" s="142"/>
    </row>
    <row r="8" spans="1:11" ht="15" customHeight="1" thickBot="1" x14ac:dyDescent="0.3">
      <c r="A8" s="138"/>
      <c r="B8" s="138"/>
      <c r="C8" s="138"/>
      <c r="D8" s="138"/>
      <c r="E8" s="138"/>
      <c r="F8" s="138"/>
      <c r="G8" s="138"/>
      <c r="H8" s="138"/>
      <c r="I8" s="143"/>
      <c r="J8" s="144"/>
      <c r="K8" s="145"/>
    </row>
    <row r="9" spans="1:11" ht="44.25" customHeight="1" thickBot="1" x14ac:dyDescent="0.3">
      <c r="A9" s="139"/>
      <c r="B9" s="139"/>
      <c r="C9" s="139"/>
      <c r="D9" s="139"/>
      <c r="E9" s="139"/>
      <c r="F9" s="139"/>
      <c r="G9" s="139"/>
      <c r="H9" s="139"/>
      <c r="I9" s="48" t="s">
        <v>124</v>
      </c>
      <c r="J9" s="48" t="s">
        <v>106</v>
      </c>
      <c r="K9" s="48" t="s">
        <v>125</v>
      </c>
    </row>
    <row r="10" spans="1:11" ht="15.75" customHeight="1" thickBot="1" x14ac:dyDescent="0.3">
      <c r="A10" s="4">
        <v>1</v>
      </c>
      <c r="B10" s="3" t="s">
        <v>70</v>
      </c>
      <c r="C10" s="5">
        <v>1972</v>
      </c>
      <c r="D10" s="53">
        <v>334.4</v>
      </c>
      <c r="E10" s="50">
        <v>8</v>
      </c>
      <c r="F10" s="5">
        <v>17</v>
      </c>
      <c r="G10" s="5" t="s">
        <v>71</v>
      </c>
      <c r="H10" s="5">
        <v>2023</v>
      </c>
      <c r="I10" s="53">
        <v>256.8</v>
      </c>
      <c r="J10" s="50">
        <v>6</v>
      </c>
      <c r="K10" s="50">
        <v>16</v>
      </c>
    </row>
    <row r="11" spans="1:11" ht="15.75" thickBot="1" x14ac:dyDescent="0.3">
      <c r="A11" s="4">
        <v>2</v>
      </c>
      <c r="B11" s="3" t="s">
        <v>72</v>
      </c>
      <c r="C11" s="5">
        <v>1971</v>
      </c>
      <c r="D11" s="53">
        <v>331.2</v>
      </c>
      <c r="E11" s="50">
        <v>8</v>
      </c>
      <c r="F11" s="5">
        <v>19</v>
      </c>
      <c r="G11" s="5" t="s">
        <v>73</v>
      </c>
      <c r="H11" s="5">
        <v>2023</v>
      </c>
      <c r="I11" s="53">
        <v>331.20000000000005</v>
      </c>
      <c r="J11" s="50">
        <v>8</v>
      </c>
      <c r="K11" s="50">
        <v>19</v>
      </c>
    </row>
    <row r="12" spans="1:11" ht="15.75" thickBot="1" x14ac:dyDescent="0.3">
      <c r="A12" s="4">
        <v>3</v>
      </c>
      <c r="B12" s="3" t="s">
        <v>74</v>
      </c>
      <c r="C12" s="5">
        <v>1971</v>
      </c>
      <c r="D12" s="53">
        <v>333.4</v>
      </c>
      <c r="E12" s="50">
        <v>8</v>
      </c>
      <c r="F12" s="5">
        <v>12</v>
      </c>
      <c r="G12" s="5" t="s">
        <v>75</v>
      </c>
      <c r="H12" s="5">
        <v>2023</v>
      </c>
      <c r="I12" s="53">
        <v>166.9</v>
      </c>
      <c r="J12" s="50">
        <v>4</v>
      </c>
      <c r="K12" s="50">
        <v>9</v>
      </c>
    </row>
    <row r="13" spans="1:11" ht="15.75" thickBot="1" x14ac:dyDescent="0.3">
      <c r="A13" s="4">
        <v>4</v>
      </c>
      <c r="B13" s="3" t="s">
        <v>76</v>
      </c>
      <c r="C13" s="5">
        <v>1971</v>
      </c>
      <c r="D13" s="53">
        <v>338.5</v>
      </c>
      <c r="E13" s="50">
        <v>8</v>
      </c>
      <c r="F13" s="5">
        <v>16</v>
      </c>
      <c r="G13" s="5" t="s">
        <v>77</v>
      </c>
      <c r="H13" s="5">
        <v>2023</v>
      </c>
      <c r="I13" s="53">
        <v>245.9</v>
      </c>
      <c r="J13" s="50">
        <v>6</v>
      </c>
      <c r="K13" s="50">
        <v>13</v>
      </c>
    </row>
    <row r="14" spans="1:11" ht="15.75" thickBot="1" x14ac:dyDescent="0.3">
      <c r="A14" s="4">
        <v>5</v>
      </c>
      <c r="B14" s="3" t="s">
        <v>100</v>
      </c>
      <c r="C14" s="5">
        <v>1978</v>
      </c>
      <c r="D14" s="53">
        <v>487.8</v>
      </c>
      <c r="E14" s="50">
        <v>8</v>
      </c>
      <c r="F14" s="5">
        <v>16</v>
      </c>
      <c r="G14" s="5" t="s">
        <v>101</v>
      </c>
      <c r="H14" s="5">
        <v>2023</v>
      </c>
      <c r="I14" s="53">
        <v>55</v>
      </c>
      <c r="J14" s="50">
        <v>1</v>
      </c>
      <c r="K14" s="50">
        <v>3</v>
      </c>
    </row>
    <row r="15" spans="1:11" ht="15.75" thickBot="1" x14ac:dyDescent="0.3">
      <c r="A15" s="4">
        <v>6</v>
      </c>
      <c r="B15" s="3" t="s">
        <v>78</v>
      </c>
      <c r="C15" s="5">
        <v>1977</v>
      </c>
      <c r="D15" s="53">
        <v>375.5</v>
      </c>
      <c r="E15" s="50">
        <v>8</v>
      </c>
      <c r="F15" s="5">
        <v>11</v>
      </c>
      <c r="G15" s="5" t="s">
        <v>79</v>
      </c>
      <c r="H15" s="5">
        <v>2023</v>
      </c>
      <c r="I15" s="53">
        <v>281.89999999999998</v>
      </c>
      <c r="J15" s="50">
        <v>6</v>
      </c>
      <c r="K15" s="50">
        <v>11</v>
      </c>
    </row>
    <row r="16" spans="1:11" ht="15.75" thickBot="1" x14ac:dyDescent="0.3">
      <c r="A16" s="4">
        <v>7</v>
      </c>
      <c r="B16" s="3" t="s">
        <v>80</v>
      </c>
      <c r="C16" s="5">
        <v>1976</v>
      </c>
      <c r="D16" s="53">
        <v>738.1</v>
      </c>
      <c r="E16" s="50">
        <v>16</v>
      </c>
      <c r="F16" s="5">
        <v>36</v>
      </c>
      <c r="G16" s="5" t="s">
        <v>81</v>
      </c>
      <c r="H16" s="5">
        <v>2023</v>
      </c>
      <c r="I16" s="53">
        <v>701.9</v>
      </c>
      <c r="J16" s="50">
        <v>15</v>
      </c>
      <c r="K16" s="50">
        <v>34</v>
      </c>
    </row>
    <row r="17" spans="1:11" ht="15.75" thickBot="1" x14ac:dyDescent="0.3">
      <c r="A17" s="4">
        <v>8</v>
      </c>
      <c r="B17" s="3" t="s">
        <v>102</v>
      </c>
      <c r="C17" s="5">
        <v>1957</v>
      </c>
      <c r="D17" s="53">
        <v>452</v>
      </c>
      <c r="E17" s="50">
        <v>8</v>
      </c>
      <c r="F17" s="5">
        <v>16</v>
      </c>
      <c r="G17" s="5" t="s">
        <v>103</v>
      </c>
      <c r="H17" s="5">
        <v>2025</v>
      </c>
      <c r="I17" s="53">
        <v>395.90000000000003</v>
      </c>
      <c r="J17" s="50">
        <v>7</v>
      </c>
      <c r="K17" s="50">
        <v>11</v>
      </c>
    </row>
    <row r="18" spans="1:11" ht="15.75" thickBot="1" x14ac:dyDescent="0.3">
      <c r="A18" s="4">
        <v>9</v>
      </c>
      <c r="B18" s="3" t="s">
        <v>82</v>
      </c>
      <c r="C18" s="5">
        <v>1968</v>
      </c>
      <c r="D18" s="53">
        <v>333.1</v>
      </c>
      <c r="E18" s="50">
        <v>8</v>
      </c>
      <c r="F18" s="5">
        <v>23</v>
      </c>
      <c r="G18" s="5" t="s">
        <v>83</v>
      </c>
      <c r="H18" s="5">
        <v>2022</v>
      </c>
      <c r="I18" s="53">
        <v>39.200000000000003</v>
      </c>
      <c r="J18" s="50">
        <v>1</v>
      </c>
      <c r="K18" s="50">
        <v>3</v>
      </c>
    </row>
    <row r="19" spans="1:11" ht="15.75" thickBot="1" x14ac:dyDescent="0.3">
      <c r="A19" s="4">
        <v>10</v>
      </c>
      <c r="B19" s="3" t="s">
        <v>84</v>
      </c>
      <c r="C19" s="5">
        <v>1968</v>
      </c>
      <c r="D19" s="53">
        <v>332.9</v>
      </c>
      <c r="E19" s="50">
        <v>8</v>
      </c>
      <c r="F19" s="5">
        <v>17</v>
      </c>
      <c r="G19" s="5" t="s">
        <v>85</v>
      </c>
      <c r="H19" s="5">
        <v>2022</v>
      </c>
      <c r="I19" s="53">
        <v>77.7</v>
      </c>
      <c r="J19" s="50">
        <v>2</v>
      </c>
      <c r="K19" s="50">
        <v>5</v>
      </c>
    </row>
    <row r="20" spans="1:11" ht="15.75" thickBot="1" x14ac:dyDescent="0.3">
      <c r="A20" s="4">
        <v>11</v>
      </c>
      <c r="B20" s="3" t="s">
        <v>86</v>
      </c>
      <c r="C20" s="5">
        <v>1969</v>
      </c>
      <c r="D20" s="53">
        <v>331</v>
      </c>
      <c r="E20" s="50">
        <v>8</v>
      </c>
      <c r="F20" s="5">
        <v>17</v>
      </c>
      <c r="G20" s="5" t="s">
        <v>87</v>
      </c>
      <c r="H20" s="5">
        <v>2022</v>
      </c>
      <c r="I20" s="53">
        <v>49.3</v>
      </c>
      <c r="J20" s="50">
        <v>1</v>
      </c>
      <c r="K20" s="50">
        <v>0</v>
      </c>
    </row>
    <row r="21" spans="1:11" ht="15.75" thickBot="1" x14ac:dyDescent="0.3">
      <c r="A21" s="4">
        <v>12</v>
      </c>
      <c r="B21" s="3" t="s">
        <v>88</v>
      </c>
      <c r="C21" s="5">
        <v>1970</v>
      </c>
      <c r="D21" s="53">
        <v>331.4</v>
      </c>
      <c r="E21" s="50">
        <v>8</v>
      </c>
      <c r="F21" s="5">
        <v>20</v>
      </c>
      <c r="G21" s="5" t="s">
        <v>89</v>
      </c>
      <c r="H21" s="5">
        <v>2022</v>
      </c>
      <c r="I21" s="53">
        <v>215.2</v>
      </c>
      <c r="J21" s="50">
        <v>5</v>
      </c>
      <c r="K21" s="50">
        <v>15</v>
      </c>
    </row>
    <row r="22" spans="1:11" ht="15.75" thickBot="1" x14ac:dyDescent="0.3">
      <c r="A22" s="4">
        <v>13</v>
      </c>
      <c r="B22" s="3" t="s">
        <v>90</v>
      </c>
      <c r="C22" s="5">
        <v>1974</v>
      </c>
      <c r="D22" s="53">
        <v>329.7</v>
      </c>
      <c r="E22" s="50">
        <v>8</v>
      </c>
      <c r="F22" s="54">
        <v>29</v>
      </c>
      <c r="G22" s="5" t="s">
        <v>91</v>
      </c>
      <c r="H22" s="5">
        <v>2023</v>
      </c>
      <c r="I22" s="53">
        <v>87.9</v>
      </c>
      <c r="J22" s="50">
        <v>2</v>
      </c>
      <c r="K22" s="50">
        <v>11</v>
      </c>
    </row>
    <row r="23" spans="1:11" ht="15.75" thickBot="1" x14ac:dyDescent="0.3">
      <c r="A23" s="4">
        <v>14</v>
      </c>
      <c r="B23" s="3" t="s">
        <v>92</v>
      </c>
      <c r="C23" s="5">
        <v>1969</v>
      </c>
      <c r="D23" s="53">
        <v>333.9</v>
      </c>
      <c r="E23" s="50">
        <v>8</v>
      </c>
      <c r="F23" s="5">
        <v>24</v>
      </c>
      <c r="G23" s="5" t="s">
        <v>93</v>
      </c>
      <c r="H23" s="5">
        <v>2023</v>
      </c>
      <c r="I23" s="53">
        <v>333.90000000000003</v>
      </c>
      <c r="J23" s="50">
        <v>8</v>
      </c>
      <c r="K23" s="50">
        <v>24</v>
      </c>
    </row>
    <row r="24" spans="1:11" ht="15.75" thickBot="1" x14ac:dyDescent="0.3">
      <c r="A24" s="4">
        <v>15</v>
      </c>
      <c r="B24" s="3" t="s">
        <v>94</v>
      </c>
      <c r="C24" s="5">
        <v>1974</v>
      </c>
      <c r="D24" s="53">
        <v>751.8</v>
      </c>
      <c r="E24" s="50">
        <v>16</v>
      </c>
      <c r="F24" s="5">
        <v>41</v>
      </c>
      <c r="G24" s="5" t="s">
        <v>95</v>
      </c>
      <c r="H24" s="5">
        <v>2023</v>
      </c>
      <c r="I24" s="53">
        <v>406</v>
      </c>
      <c r="J24" s="50">
        <v>9</v>
      </c>
      <c r="K24" s="50">
        <v>22</v>
      </c>
    </row>
    <row r="25" spans="1:11" ht="15" customHeight="1" thickBot="1" x14ac:dyDescent="0.3">
      <c r="A25" s="4">
        <v>16</v>
      </c>
      <c r="B25" s="3" t="s">
        <v>96</v>
      </c>
      <c r="C25" s="5">
        <v>1978</v>
      </c>
      <c r="D25" s="53">
        <v>743.1</v>
      </c>
      <c r="E25" s="50">
        <v>16</v>
      </c>
      <c r="F25" s="5">
        <v>30</v>
      </c>
      <c r="G25" s="5" t="s">
        <v>97</v>
      </c>
      <c r="H25" s="5">
        <v>2023</v>
      </c>
      <c r="I25" s="53">
        <v>608.9</v>
      </c>
      <c r="J25" s="50">
        <v>13</v>
      </c>
      <c r="K25" s="50">
        <v>26</v>
      </c>
    </row>
    <row r="26" spans="1:11" ht="14.25" customHeight="1" thickBot="1" x14ac:dyDescent="0.3">
      <c r="A26" s="4">
        <v>17</v>
      </c>
      <c r="B26" s="3" t="s">
        <v>98</v>
      </c>
      <c r="C26" s="5">
        <v>1977</v>
      </c>
      <c r="D26" s="53">
        <v>740</v>
      </c>
      <c r="E26" s="50">
        <v>16</v>
      </c>
      <c r="F26" s="5">
        <v>34</v>
      </c>
      <c r="G26" s="5" t="s">
        <v>99</v>
      </c>
      <c r="H26" s="5">
        <v>2023</v>
      </c>
      <c r="I26" s="53">
        <v>698.1</v>
      </c>
      <c r="J26" s="50">
        <v>15</v>
      </c>
      <c r="K26" s="50">
        <v>33</v>
      </c>
    </row>
    <row r="27" spans="1:11" ht="14.25" customHeight="1" thickBot="1" x14ac:dyDescent="0.3">
      <c r="A27" s="51"/>
      <c r="B27" s="51" t="s">
        <v>109</v>
      </c>
      <c r="C27" s="51"/>
      <c r="D27" s="51">
        <f>SUM(D10:D26)</f>
        <v>7617.7999999999993</v>
      </c>
      <c r="E27" s="51">
        <f>SUM(E10:E26)</f>
        <v>168</v>
      </c>
      <c r="F27" s="51">
        <f>SUM(F10:F26)</f>
        <v>378</v>
      </c>
      <c r="G27" s="135"/>
      <c r="H27" s="136"/>
      <c r="I27" s="51">
        <f>SUM(I10:I26)</f>
        <v>4951.7</v>
      </c>
      <c r="J27" s="52">
        <f>SUM(J10:J26)</f>
        <v>109</v>
      </c>
      <c r="K27" s="52">
        <f>SUM(K10:K26)</f>
        <v>255</v>
      </c>
    </row>
    <row r="29" spans="1:11" x14ac:dyDescent="0.25">
      <c r="K29" s="6"/>
    </row>
  </sheetData>
  <mergeCells count="15">
    <mergeCell ref="I7:K8"/>
    <mergeCell ref="A6:K6"/>
    <mergeCell ref="H7:H9"/>
    <mergeCell ref="G7:G9"/>
    <mergeCell ref="G1:K1"/>
    <mergeCell ref="G2:K2"/>
    <mergeCell ref="G3:K3"/>
    <mergeCell ref="I4:K4"/>
    <mergeCell ref="G27:H27"/>
    <mergeCell ref="B7:B9"/>
    <mergeCell ref="D7:D9"/>
    <mergeCell ref="A7:A9"/>
    <mergeCell ref="C7:C9"/>
    <mergeCell ref="F7:F9"/>
    <mergeCell ref="E7:E9"/>
  </mergeCells>
  <pageMargins left="0.7" right="0.7" top="0.75" bottom="0.75" header="0.3" footer="0.3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2"/>
  <sheetViews>
    <sheetView tabSelected="1" zoomScale="145" zoomScaleNormal="145" workbookViewId="0">
      <pane ySplit="10" topLeftCell="A198" activePane="bottomLeft" state="frozen"/>
      <selection pane="bottomLeft" activeCell="G207" sqref="G207"/>
    </sheetView>
  </sheetViews>
  <sheetFormatPr defaultRowHeight="15" x14ac:dyDescent="0.25"/>
  <cols>
    <col min="1" max="1" width="7.140625" style="10" customWidth="1"/>
    <col min="2" max="2" width="16.42578125" style="10" customWidth="1"/>
    <col min="3" max="3" width="6.7109375" style="10" customWidth="1"/>
    <col min="4" max="4" width="6.28515625" style="10" customWidth="1"/>
    <col min="5" max="5" width="7.140625" style="10" customWidth="1"/>
    <col min="6" max="6" width="9.28515625" style="10" customWidth="1"/>
    <col min="7" max="7" width="8.85546875" style="10" customWidth="1"/>
    <col min="8" max="8" width="17.140625" style="10" customWidth="1"/>
    <col min="9" max="9" width="9.7109375" style="10" customWidth="1"/>
  </cols>
  <sheetData>
    <row r="1" spans="1:9" x14ac:dyDescent="0.25">
      <c r="E1" s="107" t="s">
        <v>140</v>
      </c>
      <c r="F1" s="107"/>
      <c r="G1" s="107"/>
      <c r="H1" s="107"/>
      <c r="I1" s="107"/>
    </row>
    <row r="2" spans="1:9" x14ac:dyDescent="0.25">
      <c r="E2" s="107" t="s">
        <v>135</v>
      </c>
      <c r="F2" s="107"/>
      <c r="G2" s="107"/>
      <c r="H2" s="107"/>
      <c r="I2" s="107"/>
    </row>
    <row r="3" spans="1:9" x14ac:dyDescent="0.25">
      <c r="E3" s="107" t="s">
        <v>132</v>
      </c>
      <c r="F3" s="107"/>
      <c r="G3" s="107"/>
      <c r="H3" s="107"/>
      <c r="I3" s="107"/>
    </row>
    <row r="4" spans="1:9" x14ac:dyDescent="0.25">
      <c r="E4" s="11"/>
      <c r="F4" s="11"/>
      <c r="G4" s="107" t="s">
        <v>287</v>
      </c>
      <c r="H4" s="107"/>
      <c r="I4" s="107"/>
    </row>
    <row r="5" spans="1:9" x14ac:dyDescent="0.25">
      <c r="E5" s="107"/>
      <c r="F5" s="107"/>
      <c r="G5" s="107"/>
      <c r="H5" s="107"/>
      <c r="I5" s="107"/>
    </row>
    <row r="6" spans="1:9" x14ac:dyDescent="0.25">
      <c r="A6" s="147" t="s">
        <v>134</v>
      </c>
      <c r="B6" s="148"/>
      <c r="C6" s="148"/>
      <c r="D6" s="148"/>
      <c r="E6" s="148"/>
      <c r="F6" s="148"/>
      <c r="G6" s="148"/>
      <c r="H6" s="148"/>
      <c r="I6" s="148"/>
    </row>
    <row r="7" spans="1:9" x14ac:dyDescent="0.25">
      <c r="A7" s="148"/>
      <c r="B7" s="148"/>
      <c r="C7" s="148"/>
      <c r="D7" s="148"/>
      <c r="E7" s="148"/>
      <c r="F7" s="148"/>
      <c r="G7" s="148"/>
      <c r="H7" s="148"/>
      <c r="I7" s="148"/>
    </row>
    <row r="8" spans="1:9" x14ac:dyDescent="0.25">
      <c r="A8" s="148"/>
      <c r="B8" s="148"/>
      <c r="C8" s="148"/>
      <c r="D8" s="148"/>
      <c r="E8" s="148"/>
      <c r="F8" s="148"/>
      <c r="G8" s="148"/>
      <c r="H8" s="148"/>
      <c r="I8" s="148"/>
    </row>
    <row r="9" spans="1:9" ht="15.75" thickBot="1" x14ac:dyDescent="0.3"/>
    <row r="10" spans="1:9" ht="39" thickBot="1" x14ac:dyDescent="0.3">
      <c r="A10" s="7" t="s">
        <v>0</v>
      </c>
      <c r="B10" s="12" t="s">
        <v>288</v>
      </c>
      <c r="C10" s="7" t="s">
        <v>2</v>
      </c>
      <c r="D10" s="7" t="s">
        <v>289</v>
      </c>
      <c r="E10" s="7" t="s">
        <v>290</v>
      </c>
      <c r="F10" s="7" t="s">
        <v>291</v>
      </c>
      <c r="G10" s="7" t="s">
        <v>292</v>
      </c>
      <c r="H10" s="13" t="s">
        <v>293</v>
      </c>
      <c r="I10" s="7" t="s">
        <v>6</v>
      </c>
    </row>
    <row r="11" spans="1:9" ht="15.75" thickBot="1" x14ac:dyDescent="0.3">
      <c r="A11" s="9">
        <v>1</v>
      </c>
      <c r="B11" s="14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</row>
    <row r="12" spans="1:9" ht="15.75" thickBot="1" x14ac:dyDescent="0.3">
      <c r="A12" s="17">
        <v>1</v>
      </c>
      <c r="B12" s="18" t="s">
        <v>32</v>
      </c>
      <c r="C12" s="19">
        <v>22</v>
      </c>
      <c r="D12" s="20">
        <v>6</v>
      </c>
      <c r="E12" s="20">
        <v>2</v>
      </c>
      <c r="F12" s="21">
        <v>54.6</v>
      </c>
      <c r="G12" s="22">
        <v>27.9</v>
      </c>
      <c r="H12" s="23">
        <v>395503.83</v>
      </c>
      <c r="I12" s="20">
        <v>1988</v>
      </c>
    </row>
    <row r="13" spans="1:9" ht="15.75" thickBot="1" x14ac:dyDescent="0.3">
      <c r="A13" s="17">
        <v>2</v>
      </c>
      <c r="B13" s="18" t="s">
        <v>32</v>
      </c>
      <c r="C13" s="19">
        <v>28</v>
      </c>
      <c r="D13" s="20">
        <v>1</v>
      </c>
      <c r="E13" s="20">
        <v>2</v>
      </c>
      <c r="F13" s="21">
        <v>56.1</v>
      </c>
      <c r="G13" s="22">
        <v>32.200000000000003</v>
      </c>
      <c r="H13" s="23">
        <v>78960.75</v>
      </c>
      <c r="I13" s="20">
        <v>1957</v>
      </c>
    </row>
    <row r="14" spans="1:9" ht="15.75" thickBot="1" x14ac:dyDescent="0.3">
      <c r="A14" s="17">
        <v>3</v>
      </c>
      <c r="B14" s="30" t="s">
        <v>32</v>
      </c>
      <c r="C14" s="31">
        <v>41</v>
      </c>
      <c r="D14" s="20">
        <v>2</v>
      </c>
      <c r="E14" s="20">
        <v>2</v>
      </c>
      <c r="F14" s="8">
        <v>49.4</v>
      </c>
      <c r="G14" s="22">
        <v>28.2</v>
      </c>
      <c r="H14" s="23">
        <v>6245130.2199999997</v>
      </c>
      <c r="I14" s="20">
        <v>2021</v>
      </c>
    </row>
    <row r="15" spans="1:9" ht="15.75" thickBot="1" x14ac:dyDescent="0.3">
      <c r="A15" s="17">
        <v>4</v>
      </c>
      <c r="B15" s="18" t="s">
        <v>32</v>
      </c>
      <c r="C15" s="19">
        <v>41</v>
      </c>
      <c r="D15" s="20">
        <v>3</v>
      </c>
      <c r="E15" s="20">
        <v>2</v>
      </c>
      <c r="F15" s="21">
        <v>49.4</v>
      </c>
      <c r="G15" s="22">
        <v>28.2</v>
      </c>
      <c r="H15" s="23">
        <v>6245130.2199999997</v>
      </c>
      <c r="I15" s="20">
        <v>2021</v>
      </c>
    </row>
    <row r="16" spans="1:9" ht="15.75" thickBot="1" x14ac:dyDescent="0.3">
      <c r="A16" s="17">
        <v>5</v>
      </c>
      <c r="B16" s="18" t="s">
        <v>32</v>
      </c>
      <c r="C16" s="19">
        <v>41</v>
      </c>
      <c r="D16" s="20">
        <v>8</v>
      </c>
      <c r="E16" s="20">
        <v>1</v>
      </c>
      <c r="F16" s="21">
        <v>36.799999999999997</v>
      </c>
      <c r="G16" s="22">
        <v>18.600000000000001</v>
      </c>
      <c r="H16" s="23">
        <v>4652243.51</v>
      </c>
      <c r="I16" s="20">
        <v>2021</v>
      </c>
    </row>
    <row r="17" spans="1:9" ht="15.75" thickBot="1" x14ac:dyDescent="0.3">
      <c r="A17" s="17">
        <v>6</v>
      </c>
      <c r="B17" s="18" t="s">
        <v>32</v>
      </c>
      <c r="C17" s="19" t="s">
        <v>34</v>
      </c>
      <c r="D17" s="20">
        <v>1</v>
      </c>
      <c r="E17" s="20">
        <v>3</v>
      </c>
      <c r="F17" s="21">
        <v>66.8</v>
      </c>
      <c r="G17" s="22">
        <v>37.299999999999997</v>
      </c>
      <c r="H17" s="23">
        <v>346346.64</v>
      </c>
      <c r="I17" s="20">
        <v>1979</v>
      </c>
    </row>
    <row r="18" spans="1:9" ht="15.75" thickBot="1" x14ac:dyDescent="0.3">
      <c r="A18" s="17">
        <v>7</v>
      </c>
      <c r="B18" s="18" t="s">
        <v>32</v>
      </c>
      <c r="C18" s="19" t="s">
        <v>35</v>
      </c>
      <c r="D18" s="20">
        <v>7</v>
      </c>
      <c r="E18" s="20">
        <v>3</v>
      </c>
      <c r="F18" s="21">
        <v>67.2</v>
      </c>
      <c r="G18" s="22">
        <v>38.4</v>
      </c>
      <c r="H18" s="23">
        <v>479907.84000000003</v>
      </c>
      <c r="I18" s="20">
        <v>1989</v>
      </c>
    </row>
    <row r="19" spans="1:9" ht="15.75" thickBot="1" x14ac:dyDescent="0.3">
      <c r="A19" s="17">
        <v>8</v>
      </c>
      <c r="B19" s="24" t="s">
        <v>32</v>
      </c>
      <c r="C19" s="25">
        <v>54</v>
      </c>
      <c r="D19" s="26">
        <v>1</v>
      </c>
      <c r="E19" s="26">
        <v>1</v>
      </c>
      <c r="F19" s="27">
        <v>34.5</v>
      </c>
      <c r="G19" s="28">
        <v>34.5</v>
      </c>
      <c r="H19" s="29">
        <v>2400862.94</v>
      </c>
      <c r="I19" s="26">
        <v>2019</v>
      </c>
    </row>
    <row r="20" spans="1:9" ht="15.75" thickBot="1" x14ac:dyDescent="0.3">
      <c r="A20" s="17">
        <v>9</v>
      </c>
      <c r="B20" s="24" t="s">
        <v>32</v>
      </c>
      <c r="C20" s="25">
        <v>54</v>
      </c>
      <c r="D20" s="26">
        <v>2</v>
      </c>
      <c r="E20" s="26">
        <v>1</v>
      </c>
      <c r="F20" s="27">
        <v>34.299999999999997</v>
      </c>
      <c r="G20" s="28">
        <v>34.299999999999997</v>
      </c>
      <c r="H20" s="29">
        <v>1881183.5</v>
      </c>
      <c r="I20" s="26">
        <v>2019</v>
      </c>
    </row>
    <row r="21" spans="1:9" ht="15.75" thickBot="1" x14ac:dyDescent="0.3">
      <c r="A21" s="17">
        <v>10</v>
      </c>
      <c r="B21" s="24" t="s">
        <v>32</v>
      </c>
      <c r="C21" s="25">
        <v>54</v>
      </c>
      <c r="D21" s="26">
        <v>3</v>
      </c>
      <c r="E21" s="26">
        <v>1</v>
      </c>
      <c r="F21" s="27">
        <v>34.700000000000003</v>
      </c>
      <c r="G21" s="28">
        <v>34.700000000000003</v>
      </c>
      <c r="H21" s="29">
        <v>2414780.98</v>
      </c>
      <c r="I21" s="26">
        <v>2019</v>
      </c>
    </row>
    <row r="22" spans="1:9" ht="15.75" thickBot="1" x14ac:dyDescent="0.3">
      <c r="A22" s="17">
        <v>11</v>
      </c>
      <c r="B22" s="24" t="s">
        <v>32</v>
      </c>
      <c r="C22" s="25">
        <v>54</v>
      </c>
      <c r="D22" s="26">
        <v>7</v>
      </c>
      <c r="E22" s="26">
        <v>1</v>
      </c>
      <c r="F22" s="27">
        <v>34.299999999999997</v>
      </c>
      <c r="G22" s="28">
        <v>34.299999999999997</v>
      </c>
      <c r="H22" s="29">
        <v>2386944.89</v>
      </c>
      <c r="I22" s="26">
        <v>2019</v>
      </c>
    </row>
    <row r="23" spans="1:9" ht="15.75" thickBot="1" x14ac:dyDescent="0.3">
      <c r="A23" s="17">
        <v>12</v>
      </c>
      <c r="B23" s="24" t="s">
        <v>32</v>
      </c>
      <c r="C23" s="25">
        <v>54</v>
      </c>
      <c r="D23" s="26">
        <v>11</v>
      </c>
      <c r="E23" s="26">
        <v>1</v>
      </c>
      <c r="F23" s="27">
        <v>48.6</v>
      </c>
      <c r="G23" s="28">
        <v>48.6</v>
      </c>
      <c r="H23" s="29">
        <v>2665467</v>
      </c>
      <c r="I23" s="26">
        <v>2019</v>
      </c>
    </row>
    <row r="24" spans="1:9" ht="15.75" thickBot="1" x14ac:dyDescent="0.3">
      <c r="A24" s="17">
        <v>13</v>
      </c>
      <c r="B24" s="24" t="s">
        <v>32</v>
      </c>
      <c r="C24" s="25">
        <v>54</v>
      </c>
      <c r="D24" s="26">
        <v>13</v>
      </c>
      <c r="E24" s="26">
        <v>1</v>
      </c>
      <c r="F24" s="27">
        <v>35.9</v>
      </c>
      <c r="G24" s="28">
        <v>35.9</v>
      </c>
      <c r="H24" s="29">
        <v>1968935.5</v>
      </c>
      <c r="I24" s="26">
        <v>2019</v>
      </c>
    </row>
    <row r="25" spans="1:9" ht="15.75" thickBot="1" x14ac:dyDescent="0.3">
      <c r="A25" s="17">
        <v>14</v>
      </c>
      <c r="B25" s="24" t="s">
        <v>32</v>
      </c>
      <c r="C25" s="25">
        <v>54</v>
      </c>
      <c r="D25" s="26">
        <v>20</v>
      </c>
      <c r="E25" s="26">
        <v>1</v>
      </c>
      <c r="F25" s="27">
        <v>34.299999999999997</v>
      </c>
      <c r="G25" s="28">
        <v>34.299999999999997</v>
      </c>
      <c r="H25" s="29">
        <v>2386944.89</v>
      </c>
      <c r="I25" s="26">
        <v>2019</v>
      </c>
    </row>
    <row r="26" spans="1:9" ht="15.75" thickBot="1" x14ac:dyDescent="0.3">
      <c r="A26" s="17">
        <v>15</v>
      </c>
      <c r="B26" s="24" t="s">
        <v>32</v>
      </c>
      <c r="C26" s="25">
        <v>54</v>
      </c>
      <c r="D26" s="26">
        <v>26</v>
      </c>
      <c r="E26" s="26">
        <v>1</v>
      </c>
      <c r="F26" s="27">
        <v>34.1</v>
      </c>
      <c r="G26" s="28">
        <v>34.1</v>
      </c>
      <c r="H26" s="29">
        <v>1870214.5</v>
      </c>
      <c r="I26" s="26">
        <v>2019</v>
      </c>
    </row>
    <row r="27" spans="1:9" ht="15.75" thickBot="1" x14ac:dyDescent="0.3">
      <c r="A27" s="17">
        <v>16</v>
      </c>
      <c r="B27" s="18" t="s">
        <v>32</v>
      </c>
      <c r="C27" s="19">
        <v>59</v>
      </c>
      <c r="D27" s="20">
        <v>1</v>
      </c>
      <c r="E27" s="26">
        <v>2</v>
      </c>
      <c r="F27" s="27">
        <v>39.1</v>
      </c>
      <c r="G27" s="28">
        <v>24</v>
      </c>
      <c r="H27" s="29">
        <v>1623400</v>
      </c>
      <c r="I27" s="20">
        <v>1968</v>
      </c>
    </row>
    <row r="28" spans="1:9" ht="15.75" thickBot="1" x14ac:dyDescent="0.3">
      <c r="A28" s="17">
        <v>17</v>
      </c>
      <c r="B28" s="18" t="s">
        <v>32</v>
      </c>
      <c r="C28" s="19">
        <v>59</v>
      </c>
      <c r="D28" s="20">
        <v>2</v>
      </c>
      <c r="E28" s="26">
        <v>2</v>
      </c>
      <c r="F28" s="27">
        <v>39.5</v>
      </c>
      <c r="G28" s="28">
        <v>23.9</v>
      </c>
      <c r="H28" s="29">
        <v>9538839.4000000004</v>
      </c>
      <c r="I28" s="20">
        <v>1968</v>
      </c>
    </row>
    <row r="29" spans="1:9" ht="15.75" thickBot="1" x14ac:dyDescent="0.3">
      <c r="A29" s="17">
        <v>18</v>
      </c>
      <c r="B29" s="18" t="s">
        <v>32</v>
      </c>
      <c r="C29" s="19">
        <v>59</v>
      </c>
      <c r="D29" s="20">
        <v>3</v>
      </c>
      <c r="E29" s="26">
        <v>3</v>
      </c>
      <c r="F29" s="27">
        <v>49.4</v>
      </c>
      <c r="G29" s="28">
        <v>32.299999999999997</v>
      </c>
      <c r="H29" s="29">
        <v>9594083.6500000004</v>
      </c>
      <c r="I29" s="20">
        <v>1968</v>
      </c>
    </row>
    <row r="30" spans="1:9" ht="15.75" thickBot="1" x14ac:dyDescent="0.3">
      <c r="A30" s="17">
        <v>19</v>
      </c>
      <c r="B30" s="18" t="s">
        <v>32</v>
      </c>
      <c r="C30" s="19">
        <v>59</v>
      </c>
      <c r="D30" s="20">
        <v>4</v>
      </c>
      <c r="E30" s="26">
        <v>2</v>
      </c>
      <c r="F30" s="27">
        <v>39.299999999999997</v>
      </c>
      <c r="G30" s="28">
        <v>25.1</v>
      </c>
      <c r="H30" s="29">
        <v>9594083.6500000004</v>
      </c>
      <c r="I30" s="20">
        <v>1968</v>
      </c>
    </row>
    <row r="31" spans="1:9" ht="15.75" thickBot="1" x14ac:dyDescent="0.3">
      <c r="A31" s="17">
        <v>20</v>
      </c>
      <c r="B31" s="18" t="s">
        <v>32</v>
      </c>
      <c r="C31" s="19">
        <v>59</v>
      </c>
      <c r="D31" s="20">
        <v>5</v>
      </c>
      <c r="E31" s="26">
        <v>2</v>
      </c>
      <c r="F31" s="27">
        <v>38.299999999999997</v>
      </c>
      <c r="G31" s="28">
        <v>24</v>
      </c>
      <c r="H31" s="29">
        <v>1623400</v>
      </c>
      <c r="I31" s="20">
        <v>1968</v>
      </c>
    </row>
    <row r="32" spans="1:9" ht="15.75" thickBot="1" x14ac:dyDescent="0.3">
      <c r="A32" s="17">
        <v>21</v>
      </c>
      <c r="B32" s="18" t="s">
        <v>32</v>
      </c>
      <c r="C32" s="19">
        <v>59</v>
      </c>
      <c r="D32" s="20">
        <v>6</v>
      </c>
      <c r="E32" s="20">
        <v>2</v>
      </c>
      <c r="F32" s="21">
        <v>39.200000000000003</v>
      </c>
      <c r="G32" s="22">
        <v>24.3</v>
      </c>
      <c r="H32" s="23">
        <v>1255631.48</v>
      </c>
      <c r="I32" s="20">
        <v>1968</v>
      </c>
    </row>
    <row r="33" spans="1:9" ht="15.75" thickBot="1" x14ac:dyDescent="0.3">
      <c r="A33" s="17">
        <v>22</v>
      </c>
      <c r="B33" s="18" t="s">
        <v>32</v>
      </c>
      <c r="C33" s="19">
        <v>59</v>
      </c>
      <c r="D33" s="20">
        <v>7</v>
      </c>
      <c r="E33" s="20">
        <v>3</v>
      </c>
      <c r="F33" s="21">
        <v>49.6</v>
      </c>
      <c r="G33" s="22">
        <v>32.4</v>
      </c>
      <c r="H33" s="23">
        <v>159777.47</v>
      </c>
      <c r="I33" s="20">
        <v>1968</v>
      </c>
    </row>
    <row r="34" spans="1:9" ht="15.75" thickBot="1" x14ac:dyDescent="0.3">
      <c r="A34" s="17">
        <v>23</v>
      </c>
      <c r="B34" s="18" t="s">
        <v>32</v>
      </c>
      <c r="C34" s="19">
        <v>59</v>
      </c>
      <c r="D34" s="20">
        <v>8</v>
      </c>
      <c r="E34" s="20">
        <v>2</v>
      </c>
      <c r="F34" s="21">
        <v>38.700000000000003</v>
      </c>
      <c r="G34" s="22">
        <v>22.4</v>
      </c>
      <c r="H34" s="23">
        <v>6887115.71</v>
      </c>
      <c r="I34" s="20">
        <v>1968</v>
      </c>
    </row>
    <row r="35" spans="1:9" ht="15.75" thickBot="1" x14ac:dyDescent="0.3">
      <c r="A35" s="17">
        <v>24</v>
      </c>
      <c r="B35" s="18" t="s">
        <v>32</v>
      </c>
      <c r="C35" s="19" t="s">
        <v>39</v>
      </c>
      <c r="D35" s="20">
        <v>1</v>
      </c>
      <c r="E35" s="20">
        <v>2</v>
      </c>
      <c r="F35" s="21">
        <v>65.900000000000006</v>
      </c>
      <c r="G35" s="22">
        <v>37</v>
      </c>
      <c r="H35" s="23">
        <v>233783.55</v>
      </c>
      <c r="I35" s="20">
        <v>1978</v>
      </c>
    </row>
    <row r="36" spans="1:9" ht="15.75" thickBot="1" x14ac:dyDescent="0.3">
      <c r="A36" s="17">
        <v>25</v>
      </c>
      <c r="B36" s="18" t="s">
        <v>32</v>
      </c>
      <c r="C36" s="19">
        <v>61</v>
      </c>
      <c r="D36" s="20">
        <v>1</v>
      </c>
      <c r="E36" s="20">
        <v>2</v>
      </c>
      <c r="F36" s="21">
        <v>38.4</v>
      </c>
      <c r="G36" s="22">
        <v>24.5</v>
      </c>
      <c r="H36" s="23">
        <v>120508.8</v>
      </c>
      <c r="I36" s="20">
        <v>1968</v>
      </c>
    </row>
    <row r="37" spans="1:9" ht="15.75" thickBot="1" x14ac:dyDescent="0.3">
      <c r="A37" s="17">
        <v>26</v>
      </c>
      <c r="B37" s="18" t="s">
        <v>32</v>
      </c>
      <c r="C37" s="19">
        <v>61</v>
      </c>
      <c r="D37" s="20">
        <v>2</v>
      </c>
      <c r="E37" s="20">
        <v>2</v>
      </c>
      <c r="F37" s="21">
        <v>39</v>
      </c>
      <c r="G37" s="22">
        <v>23.9</v>
      </c>
      <c r="H37" s="23">
        <v>6629309.2400000002</v>
      </c>
      <c r="I37" s="20">
        <v>1968</v>
      </c>
    </row>
    <row r="38" spans="1:9" ht="15.75" thickBot="1" x14ac:dyDescent="0.3">
      <c r="A38" s="17">
        <v>27</v>
      </c>
      <c r="B38" s="18" t="s">
        <v>32</v>
      </c>
      <c r="C38" s="19">
        <v>61</v>
      </c>
      <c r="D38" s="20">
        <v>3</v>
      </c>
      <c r="E38" s="26">
        <v>3</v>
      </c>
      <c r="F38" s="27">
        <v>50</v>
      </c>
      <c r="G38" s="28">
        <v>34.799999999999997</v>
      </c>
      <c r="H38" s="29">
        <v>9502009.9100000001</v>
      </c>
      <c r="I38" s="20">
        <v>1968</v>
      </c>
    </row>
    <row r="39" spans="1:9" ht="15.75" thickBot="1" x14ac:dyDescent="0.3">
      <c r="A39" s="17">
        <v>28</v>
      </c>
      <c r="B39" s="18" t="s">
        <v>32</v>
      </c>
      <c r="C39" s="19">
        <v>61</v>
      </c>
      <c r="D39" s="20">
        <v>4</v>
      </c>
      <c r="E39" s="20">
        <v>2</v>
      </c>
      <c r="F39" s="21">
        <v>38.4</v>
      </c>
      <c r="G39" s="22">
        <v>24.4</v>
      </c>
      <c r="H39" s="23">
        <v>6647723.9800000004</v>
      </c>
      <c r="I39" s="20">
        <v>1968</v>
      </c>
    </row>
    <row r="40" spans="1:9" ht="15.75" thickBot="1" x14ac:dyDescent="0.3">
      <c r="A40" s="17">
        <v>29</v>
      </c>
      <c r="B40" s="18" t="s">
        <v>32</v>
      </c>
      <c r="C40" s="19">
        <v>61</v>
      </c>
      <c r="D40" s="20">
        <v>5</v>
      </c>
      <c r="E40" s="20">
        <v>2</v>
      </c>
      <c r="F40" s="21">
        <v>38.6</v>
      </c>
      <c r="G40" s="22">
        <v>24.6</v>
      </c>
      <c r="H40" s="23">
        <v>6905530.46</v>
      </c>
      <c r="I40" s="20">
        <v>1968</v>
      </c>
    </row>
    <row r="41" spans="1:9" ht="15.75" thickBot="1" x14ac:dyDescent="0.3">
      <c r="A41" s="17">
        <v>30</v>
      </c>
      <c r="B41" s="18" t="s">
        <v>32</v>
      </c>
      <c r="C41" s="19">
        <v>61</v>
      </c>
      <c r="D41" s="20">
        <v>7</v>
      </c>
      <c r="E41" s="26">
        <v>3</v>
      </c>
      <c r="F41" s="27">
        <v>50.4</v>
      </c>
      <c r="G41" s="28">
        <v>35.1</v>
      </c>
      <c r="H41" s="29">
        <v>9465180.4100000001</v>
      </c>
      <c r="I41" s="20">
        <v>1968</v>
      </c>
    </row>
    <row r="42" spans="1:9" ht="15.75" thickBot="1" x14ac:dyDescent="0.3">
      <c r="A42" s="17">
        <v>31</v>
      </c>
      <c r="B42" s="18" t="s">
        <v>32</v>
      </c>
      <c r="C42" s="19">
        <v>61</v>
      </c>
      <c r="D42" s="20">
        <v>8</v>
      </c>
      <c r="E42" s="20">
        <v>2</v>
      </c>
      <c r="F42" s="21">
        <v>38.799999999999997</v>
      </c>
      <c r="G42" s="22">
        <v>24.3</v>
      </c>
      <c r="H42" s="23">
        <v>1747400</v>
      </c>
      <c r="I42" s="20">
        <v>1968</v>
      </c>
    </row>
    <row r="43" spans="1:9" ht="15.75" thickBot="1" x14ac:dyDescent="0.3">
      <c r="A43" s="17">
        <v>32</v>
      </c>
      <c r="B43" s="18" t="s">
        <v>32</v>
      </c>
      <c r="C43" s="19">
        <v>63</v>
      </c>
      <c r="D43" s="20">
        <v>1</v>
      </c>
      <c r="E43" s="20">
        <v>2</v>
      </c>
      <c r="F43" s="21">
        <v>38</v>
      </c>
      <c r="G43" s="22">
        <v>24.5</v>
      </c>
      <c r="H43" s="23">
        <v>4046680</v>
      </c>
      <c r="I43" s="20">
        <v>1969</v>
      </c>
    </row>
    <row r="44" spans="1:9" ht="15.75" thickBot="1" x14ac:dyDescent="0.3">
      <c r="A44" s="17">
        <v>33</v>
      </c>
      <c r="B44" s="18" t="s">
        <v>32</v>
      </c>
      <c r="C44" s="19">
        <v>63</v>
      </c>
      <c r="D44" s="20">
        <v>2</v>
      </c>
      <c r="E44" s="20">
        <v>2</v>
      </c>
      <c r="F44" s="21">
        <v>39.9</v>
      </c>
      <c r="G44" s="22">
        <v>24.6</v>
      </c>
      <c r="H44" s="23">
        <v>2541000</v>
      </c>
      <c r="I44" s="20">
        <v>1969</v>
      </c>
    </row>
    <row r="45" spans="1:9" ht="15.75" thickBot="1" x14ac:dyDescent="0.3">
      <c r="A45" s="17">
        <v>34</v>
      </c>
      <c r="B45" s="18" t="s">
        <v>32</v>
      </c>
      <c r="C45" s="19">
        <v>63</v>
      </c>
      <c r="D45" s="20">
        <v>4</v>
      </c>
      <c r="E45" s="20">
        <v>2</v>
      </c>
      <c r="F45" s="21">
        <v>37.5</v>
      </c>
      <c r="G45" s="22">
        <v>24.3</v>
      </c>
      <c r="H45" s="23">
        <v>6960774.7000000002</v>
      </c>
      <c r="I45" s="20">
        <v>1969</v>
      </c>
    </row>
    <row r="46" spans="1:9" ht="15.75" thickBot="1" x14ac:dyDescent="0.3">
      <c r="A46" s="17">
        <v>35</v>
      </c>
      <c r="B46" s="18" t="s">
        <v>32</v>
      </c>
      <c r="C46" s="19">
        <v>63</v>
      </c>
      <c r="D46" s="20">
        <v>5</v>
      </c>
      <c r="E46" s="20">
        <v>2</v>
      </c>
      <c r="F46" s="21">
        <v>38.4</v>
      </c>
      <c r="G46" s="22">
        <v>24.9</v>
      </c>
      <c r="H46" s="23">
        <v>6808700.96</v>
      </c>
      <c r="I46" s="20">
        <v>1969</v>
      </c>
    </row>
    <row r="47" spans="1:9" ht="15.75" thickBot="1" x14ac:dyDescent="0.3">
      <c r="A47" s="17">
        <v>36</v>
      </c>
      <c r="B47" s="18" t="s">
        <v>32</v>
      </c>
      <c r="C47" s="19">
        <v>63</v>
      </c>
      <c r="D47" s="20">
        <v>6</v>
      </c>
      <c r="E47" s="20">
        <v>2</v>
      </c>
      <c r="F47" s="21">
        <v>40.299999999999997</v>
      </c>
      <c r="G47" s="22">
        <v>25.1</v>
      </c>
      <c r="H47" s="23">
        <v>9538839.4000000004</v>
      </c>
      <c r="I47" s="20">
        <v>1969</v>
      </c>
    </row>
    <row r="48" spans="1:9" ht="15.75" thickBot="1" x14ac:dyDescent="0.3">
      <c r="A48" s="17">
        <v>37</v>
      </c>
      <c r="B48" s="18" t="s">
        <v>32</v>
      </c>
      <c r="C48" s="19">
        <v>63</v>
      </c>
      <c r="D48" s="20">
        <v>7</v>
      </c>
      <c r="E48" s="20">
        <v>3</v>
      </c>
      <c r="F48" s="21">
        <v>49.5</v>
      </c>
      <c r="G48" s="22">
        <v>34.6</v>
      </c>
      <c r="H48" s="23">
        <v>151553.73000000001</v>
      </c>
      <c r="I48" s="20">
        <v>1969</v>
      </c>
    </row>
    <row r="49" spans="1:9" ht="15.75" thickBot="1" x14ac:dyDescent="0.3">
      <c r="A49" s="17">
        <v>38</v>
      </c>
      <c r="B49" s="18" t="s">
        <v>32</v>
      </c>
      <c r="C49" s="19">
        <v>63</v>
      </c>
      <c r="D49" s="20">
        <v>8</v>
      </c>
      <c r="E49" s="20">
        <v>2</v>
      </c>
      <c r="F49" s="21">
        <v>38.1</v>
      </c>
      <c r="G49" s="22">
        <v>24.6</v>
      </c>
      <c r="H49" s="23">
        <v>9446765.6600000001</v>
      </c>
      <c r="I49" s="20">
        <v>1969</v>
      </c>
    </row>
    <row r="50" spans="1:9" ht="15.75" thickBot="1" x14ac:dyDescent="0.3">
      <c r="A50" s="17">
        <v>39</v>
      </c>
      <c r="B50" s="18" t="s">
        <v>32</v>
      </c>
      <c r="C50" s="19">
        <v>67</v>
      </c>
      <c r="D50" s="20">
        <v>1</v>
      </c>
      <c r="E50" s="20">
        <v>2</v>
      </c>
      <c r="F50" s="21">
        <v>37.1</v>
      </c>
      <c r="G50" s="22">
        <v>23.6</v>
      </c>
      <c r="H50" s="23">
        <v>1577400</v>
      </c>
      <c r="I50" s="20">
        <v>1974</v>
      </c>
    </row>
    <row r="51" spans="1:9" ht="15.75" thickBot="1" x14ac:dyDescent="0.3">
      <c r="A51" s="17">
        <v>40</v>
      </c>
      <c r="B51" s="18" t="s">
        <v>32</v>
      </c>
      <c r="C51" s="19">
        <v>67</v>
      </c>
      <c r="D51" s="20">
        <v>4</v>
      </c>
      <c r="E51" s="20">
        <v>2</v>
      </c>
      <c r="F51" s="21">
        <v>37.799999999999997</v>
      </c>
      <c r="G51" s="22">
        <v>23.7</v>
      </c>
      <c r="H51" s="23">
        <v>126650.95</v>
      </c>
      <c r="I51" s="20">
        <v>1974</v>
      </c>
    </row>
    <row r="52" spans="1:9" ht="15.75" thickBot="1" x14ac:dyDescent="0.3">
      <c r="A52" s="17">
        <v>41</v>
      </c>
      <c r="B52" s="18" t="s">
        <v>32</v>
      </c>
      <c r="C52" s="19">
        <v>67</v>
      </c>
      <c r="D52" s="20">
        <v>7</v>
      </c>
      <c r="E52" s="20">
        <v>3</v>
      </c>
      <c r="F52" s="21">
        <v>39.4</v>
      </c>
      <c r="G52" s="22">
        <v>24</v>
      </c>
      <c r="H52" s="23">
        <v>2548000</v>
      </c>
      <c r="I52" s="20">
        <v>1969</v>
      </c>
    </row>
    <row r="53" spans="1:9" ht="15.75" thickBot="1" x14ac:dyDescent="0.3">
      <c r="A53" s="17">
        <v>42</v>
      </c>
      <c r="B53" s="18" t="s">
        <v>32</v>
      </c>
      <c r="C53" s="19">
        <v>67</v>
      </c>
      <c r="D53" s="20">
        <v>8</v>
      </c>
      <c r="E53" s="20">
        <v>2</v>
      </c>
      <c r="F53" s="21">
        <v>38.700000000000003</v>
      </c>
      <c r="G53" s="22">
        <v>24.2</v>
      </c>
      <c r="H53" s="23">
        <v>2508000</v>
      </c>
      <c r="I53" s="20">
        <v>1974</v>
      </c>
    </row>
    <row r="54" spans="1:9" ht="15.75" thickBot="1" x14ac:dyDescent="0.3">
      <c r="A54" s="17">
        <v>43</v>
      </c>
      <c r="B54" s="18" t="s">
        <v>32</v>
      </c>
      <c r="C54" s="19">
        <v>71</v>
      </c>
      <c r="D54" s="20">
        <v>1</v>
      </c>
      <c r="E54" s="20">
        <v>2</v>
      </c>
      <c r="F54" s="21">
        <v>37.9</v>
      </c>
      <c r="G54" s="22">
        <v>24.6</v>
      </c>
      <c r="H54" s="23">
        <v>6481629.2999999998</v>
      </c>
      <c r="I54" s="20">
        <v>1974</v>
      </c>
    </row>
    <row r="55" spans="1:9" ht="15.75" thickBot="1" x14ac:dyDescent="0.3">
      <c r="A55" s="17">
        <v>44</v>
      </c>
      <c r="B55" s="18" t="s">
        <v>32</v>
      </c>
      <c r="C55" s="19">
        <v>71</v>
      </c>
      <c r="D55" s="20">
        <v>2</v>
      </c>
      <c r="E55" s="20">
        <v>3</v>
      </c>
      <c r="F55" s="21">
        <v>50.4</v>
      </c>
      <c r="G55" s="22">
        <v>35.799999999999997</v>
      </c>
      <c r="H55" s="23">
        <v>8675855.6999999993</v>
      </c>
      <c r="I55" s="20">
        <v>1974</v>
      </c>
    </row>
    <row r="56" spans="1:9" ht="15.75" thickBot="1" x14ac:dyDescent="0.3">
      <c r="A56" s="17">
        <v>45</v>
      </c>
      <c r="B56" s="18" t="s">
        <v>32</v>
      </c>
      <c r="C56" s="19">
        <v>71</v>
      </c>
      <c r="D56" s="20">
        <v>4</v>
      </c>
      <c r="E56" s="20">
        <v>2</v>
      </c>
      <c r="F56" s="21">
        <v>38.1</v>
      </c>
      <c r="G56" s="22">
        <v>23.3</v>
      </c>
      <c r="H56" s="23">
        <v>1607400</v>
      </c>
      <c r="I56" s="20">
        <v>1974</v>
      </c>
    </row>
    <row r="57" spans="1:9" ht="15.75" thickBot="1" x14ac:dyDescent="0.3">
      <c r="A57" s="17">
        <v>46</v>
      </c>
      <c r="B57" s="18" t="s">
        <v>32</v>
      </c>
      <c r="C57" s="19">
        <v>71</v>
      </c>
      <c r="D57" s="20">
        <v>5</v>
      </c>
      <c r="E57" s="20">
        <v>2</v>
      </c>
      <c r="F57" s="21">
        <v>38.299999999999997</v>
      </c>
      <c r="G57" s="22">
        <v>23.4</v>
      </c>
      <c r="H57" s="23">
        <v>1700000</v>
      </c>
      <c r="I57" s="20">
        <v>1974</v>
      </c>
    </row>
    <row r="58" spans="1:9" ht="15.75" thickBot="1" x14ac:dyDescent="0.3">
      <c r="A58" s="17">
        <v>47</v>
      </c>
      <c r="B58" s="18" t="s">
        <v>32</v>
      </c>
      <c r="C58" s="19">
        <v>71</v>
      </c>
      <c r="D58" s="20">
        <v>6</v>
      </c>
      <c r="E58" s="20">
        <v>2</v>
      </c>
      <c r="F58" s="21">
        <v>49.9</v>
      </c>
      <c r="G58" s="22">
        <v>34.5</v>
      </c>
      <c r="H58" s="23">
        <v>173689.43</v>
      </c>
      <c r="I58" s="20">
        <v>1974</v>
      </c>
    </row>
    <row r="59" spans="1:9" ht="15.75" thickBot="1" x14ac:dyDescent="0.3">
      <c r="A59" s="17">
        <v>48</v>
      </c>
      <c r="B59" s="18" t="s">
        <v>32</v>
      </c>
      <c r="C59" s="19">
        <v>71</v>
      </c>
      <c r="D59" s="20">
        <v>7</v>
      </c>
      <c r="E59" s="20">
        <v>2</v>
      </c>
      <c r="F59" s="21">
        <v>39.299999999999997</v>
      </c>
      <c r="G59" s="22">
        <v>34.5</v>
      </c>
      <c r="H59" s="23">
        <v>6481629.2999999998</v>
      </c>
      <c r="I59" s="20">
        <v>1974</v>
      </c>
    </row>
    <row r="60" spans="1:9" ht="15.75" thickBot="1" x14ac:dyDescent="0.3">
      <c r="A60" s="17">
        <v>49</v>
      </c>
      <c r="B60" s="18" t="s">
        <v>32</v>
      </c>
      <c r="C60" s="19">
        <v>71</v>
      </c>
      <c r="D60" s="20">
        <v>8</v>
      </c>
      <c r="E60" s="20">
        <v>2</v>
      </c>
      <c r="F60" s="21">
        <v>37.799999999999997</v>
      </c>
      <c r="G60" s="22">
        <v>24.3</v>
      </c>
      <c r="H60" s="23">
        <v>131572.35</v>
      </c>
      <c r="I60" s="20">
        <v>1974</v>
      </c>
    </row>
    <row r="61" spans="1:9" ht="15.75" thickBot="1" x14ac:dyDescent="0.3">
      <c r="A61" s="17">
        <v>50</v>
      </c>
      <c r="B61" s="18" t="s">
        <v>32</v>
      </c>
      <c r="C61" s="19">
        <v>73</v>
      </c>
      <c r="D61" s="20">
        <v>4</v>
      </c>
      <c r="E61" s="20">
        <v>2</v>
      </c>
      <c r="F61" s="21">
        <v>37.9</v>
      </c>
      <c r="G61" s="22">
        <v>22.9</v>
      </c>
      <c r="H61" s="23">
        <v>123909.78</v>
      </c>
      <c r="I61" s="20">
        <v>1969</v>
      </c>
    </row>
    <row r="62" spans="1:9" ht="15.75" thickBot="1" x14ac:dyDescent="0.3">
      <c r="A62" s="17">
        <v>51</v>
      </c>
      <c r="B62" s="18" t="s">
        <v>32</v>
      </c>
      <c r="C62" s="19">
        <v>73</v>
      </c>
      <c r="D62" s="20">
        <v>5</v>
      </c>
      <c r="E62" s="20">
        <v>2</v>
      </c>
      <c r="F62" s="21">
        <v>38.6</v>
      </c>
      <c r="G62" s="22">
        <v>23.6</v>
      </c>
      <c r="H62" s="23">
        <v>126198.35</v>
      </c>
      <c r="I62" s="20">
        <v>1969</v>
      </c>
    </row>
    <row r="63" spans="1:9" ht="15.75" thickBot="1" x14ac:dyDescent="0.3">
      <c r="A63" s="17">
        <v>52</v>
      </c>
      <c r="B63" s="24" t="s">
        <v>32</v>
      </c>
      <c r="C63" s="25">
        <v>75</v>
      </c>
      <c r="D63" s="26">
        <v>1</v>
      </c>
      <c r="E63" s="20">
        <v>2</v>
      </c>
      <c r="F63" s="21">
        <v>41.6</v>
      </c>
      <c r="G63" s="22">
        <v>27.2</v>
      </c>
      <c r="H63" s="23">
        <v>3976000</v>
      </c>
      <c r="I63" s="26">
        <v>1974</v>
      </c>
    </row>
    <row r="64" spans="1:9" ht="15.75" thickBot="1" x14ac:dyDescent="0.3">
      <c r="A64" s="17">
        <v>53</v>
      </c>
      <c r="B64" s="24" t="s">
        <v>32</v>
      </c>
      <c r="C64" s="25">
        <v>75</v>
      </c>
      <c r="D64" s="26">
        <v>2</v>
      </c>
      <c r="E64" s="20">
        <v>3</v>
      </c>
      <c r="F64" s="21">
        <v>53.7</v>
      </c>
      <c r="G64" s="22">
        <v>35.4</v>
      </c>
      <c r="H64" s="23">
        <v>14539694.4</v>
      </c>
      <c r="I64" s="26">
        <v>1974</v>
      </c>
    </row>
    <row r="65" spans="1:9" ht="15.75" thickBot="1" x14ac:dyDescent="0.3">
      <c r="A65" s="17">
        <v>54</v>
      </c>
      <c r="B65" s="24" t="s">
        <v>32</v>
      </c>
      <c r="C65" s="25">
        <v>75</v>
      </c>
      <c r="D65" s="26">
        <v>4</v>
      </c>
      <c r="E65" s="20">
        <v>3</v>
      </c>
      <c r="F65" s="21">
        <v>51.8</v>
      </c>
      <c r="G65" s="22">
        <v>33.299999999999997</v>
      </c>
      <c r="H65" s="23">
        <v>2043400</v>
      </c>
      <c r="I65" s="26">
        <v>1974</v>
      </c>
    </row>
    <row r="66" spans="1:9" ht="15.75" thickBot="1" x14ac:dyDescent="0.3">
      <c r="A66" s="17">
        <v>55</v>
      </c>
      <c r="B66" s="24" t="s">
        <v>32</v>
      </c>
      <c r="C66" s="25">
        <v>75</v>
      </c>
      <c r="D66" s="26">
        <v>5</v>
      </c>
      <c r="E66" s="20">
        <v>3</v>
      </c>
      <c r="F66" s="21">
        <v>52.1</v>
      </c>
      <c r="G66" s="22">
        <v>33.6</v>
      </c>
      <c r="H66" s="23">
        <v>14428022.4</v>
      </c>
      <c r="I66" s="26">
        <v>1974</v>
      </c>
    </row>
    <row r="67" spans="1:9" ht="15.75" thickBot="1" x14ac:dyDescent="0.3">
      <c r="A67" s="17">
        <v>56</v>
      </c>
      <c r="B67" s="24" t="s">
        <v>32</v>
      </c>
      <c r="C67" s="25">
        <v>75</v>
      </c>
      <c r="D67" s="26">
        <v>5</v>
      </c>
      <c r="E67" s="20">
        <v>3</v>
      </c>
      <c r="F67" s="21">
        <v>52.1</v>
      </c>
      <c r="G67" s="22">
        <v>33.6</v>
      </c>
      <c r="H67" s="23">
        <v>14428022.4</v>
      </c>
      <c r="I67" s="26">
        <v>1974</v>
      </c>
    </row>
    <row r="68" spans="1:9" ht="15.75" thickBot="1" x14ac:dyDescent="0.3">
      <c r="A68" s="17">
        <v>57</v>
      </c>
      <c r="B68" s="24" t="s">
        <v>32</v>
      </c>
      <c r="C68" s="25">
        <v>75</v>
      </c>
      <c r="D68" s="26">
        <v>7</v>
      </c>
      <c r="E68" s="20">
        <v>3</v>
      </c>
      <c r="F68" s="21">
        <v>52.1</v>
      </c>
      <c r="G68" s="22">
        <v>33.9</v>
      </c>
      <c r="H68" s="23">
        <v>3218000</v>
      </c>
      <c r="I68" s="26">
        <v>1974</v>
      </c>
    </row>
    <row r="69" spans="1:9" ht="15.75" thickBot="1" x14ac:dyDescent="0.3">
      <c r="A69" s="17">
        <v>58</v>
      </c>
      <c r="B69" s="24" t="s">
        <v>32</v>
      </c>
      <c r="C69" s="25">
        <v>75</v>
      </c>
      <c r="D69" s="26">
        <v>11</v>
      </c>
      <c r="E69" s="20">
        <v>2</v>
      </c>
      <c r="F69" s="21">
        <v>41.6</v>
      </c>
      <c r="G69" s="22">
        <v>26.7</v>
      </c>
      <c r="H69" s="23">
        <v>6905530.46</v>
      </c>
      <c r="I69" s="26">
        <v>1974</v>
      </c>
    </row>
    <row r="70" spans="1:9" ht="15.75" thickBot="1" x14ac:dyDescent="0.3">
      <c r="A70" s="17">
        <v>59</v>
      </c>
      <c r="B70" s="24" t="s">
        <v>32</v>
      </c>
      <c r="C70" s="25">
        <v>75</v>
      </c>
      <c r="D70" s="26">
        <v>13</v>
      </c>
      <c r="E70" s="20">
        <v>3</v>
      </c>
      <c r="F70" s="21">
        <v>52.3</v>
      </c>
      <c r="G70" s="22">
        <v>34.1</v>
      </c>
      <c r="H70" s="23">
        <v>452671.14</v>
      </c>
      <c r="I70" s="26">
        <v>1974</v>
      </c>
    </row>
    <row r="71" spans="1:9" ht="15.75" thickBot="1" x14ac:dyDescent="0.3">
      <c r="A71" s="17">
        <v>60</v>
      </c>
      <c r="B71" s="18" t="s">
        <v>32</v>
      </c>
      <c r="C71" s="19">
        <v>75</v>
      </c>
      <c r="D71" s="20">
        <v>16</v>
      </c>
      <c r="E71" s="20">
        <v>2</v>
      </c>
      <c r="F71" s="21">
        <v>41.1</v>
      </c>
      <c r="G71" s="22">
        <v>26.3</v>
      </c>
      <c r="H71" s="23">
        <v>117629.82</v>
      </c>
      <c r="I71" s="20">
        <v>1974</v>
      </c>
    </row>
    <row r="72" spans="1:9" ht="15.75" thickBot="1" x14ac:dyDescent="0.3">
      <c r="A72" s="17">
        <v>61</v>
      </c>
      <c r="B72" s="18" t="s">
        <v>9</v>
      </c>
      <c r="C72" s="19">
        <v>2</v>
      </c>
      <c r="D72" s="20">
        <v>3</v>
      </c>
      <c r="E72" s="20">
        <v>2</v>
      </c>
      <c r="F72" s="21">
        <v>46</v>
      </c>
      <c r="G72" s="22">
        <v>26.3</v>
      </c>
      <c r="H72" s="23">
        <v>690000</v>
      </c>
      <c r="I72" s="20">
        <v>1987</v>
      </c>
    </row>
    <row r="73" spans="1:9" ht="15.75" thickBot="1" x14ac:dyDescent="0.3">
      <c r="A73" s="17">
        <v>62</v>
      </c>
      <c r="B73" s="18" t="s">
        <v>9</v>
      </c>
      <c r="C73" s="19">
        <v>3</v>
      </c>
      <c r="D73" s="20">
        <v>2</v>
      </c>
      <c r="E73" s="20">
        <v>2</v>
      </c>
      <c r="F73" s="21">
        <v>53.6</v>
      </c>
      <c r="G73" s="22">
        <v>27.8</v>
      </c>
      <c r="H73" s="23">
        <v>319517.98</v>
      </c>
      <c r="I73" s="20">
        <v>1987</v>
      </c>
    </row>
    <row r="74" spans="1:9" ht="15.75" thickBot="1" x14ac:dyDescent="0.3">
      <c r="A74" s="17">
        <v>63</v>
      </c>
      <c r="B74" s="18" t="s">
        <v>9</v>
      </c>
      <c r="C74" s="19" t="s">
        <v>14</v>
      </c>
      <c r="D74" s="20">
        <v>7</v>
      </c>
      <c r="E74" s="20">
        <v>3</v>
      </c>
      <c r="F74" s="21">
        <v>66.099999999999994</v>
      </c>
      <c r="G74" s="22">
        <v>37</v>
      </c>
      <c r="H74" s="23">
        <v>491113.75</v>
      </c>
      <c r="I74" s="20">
        <v>1990</v>
      </c>
    </row>
    <row r="75" spans="1:9" ht="15.75" thickBot="1" x14ac:dyDescent="0.3">
      <c r="A75" s="17">
        <v>64</v>
      </c>
      <c r="B75" s="18" t="s">
        <v>9</v>
      </c>
      <c r="C75" s="19">
        <v>5</v>
      </c>
      <c r="D75" s="20">
        <v>4</v>
      </c>
      <c r="E75" s="20">
        <v>2</v>
      </c>
      <c r="F75" s="21">
        <v>37.200000000000003</v>
      </c>
      <c r="G75" s="22">
        <v>20.8</v>
      </c>
      <c r="H75" s="23">
        <v>500000</v>
      </c>
      <c r="I75" s="20">
        <v>1986</v>
      </c>
    </row>
    <row r="76" spans="1:9" ht="15.75" thickBot="1" x14ac:dyDescent="0.3">
      <c r="A76" s="17">
        <v>65</v>
      </c>
      <c r="B76" s="18" t="s">
        <v>9</v>
      </c>
      <c r="C76" s="19">
        <v>9</v>
      </c>
      <c r="D76" s="20">
        <v>1</v>
      </c>
      <c r="E76" s="20">
        <v>1</v>
      </c>
      <c r="F76" s="21">
        <v>35.5</v>
      </c>
      <c r="G76" s="22">
        <v>16.8</v>
      </c>
      <c r="H76" s="23">
        <v>3061465.6</v>
      </c>
      <c r="I76" s="20">
        <v>2017</v>
      </c>
    </row>
    <row r="77" spans="1:9" ht="15.75" thickBot="1" x14ac:dyDescent="0.3">
      <c r="A77" s="17">
        <v>66</v>
      </c>
      <c r="B77" s="18" t="s">
        <v>9</v>
      </c>
      <c r="C77" s="19">
        <v>9</v>
      </c>
      <c r="D77" s="20">
        <v>5</v>
      </c>
      <c r="E77" s="20">
        <v>1</v>
      </c>
      <c r="F77" s="21">
        <v>35.5</v>
      </c>
      <c r="G77" s="22">
        <v>16.8</v>
      </c>
      <c r="H77" s="23">
        <v>3061465.6</v>
      </c>
      <c r="I77" s="20">
        <v>2017</v>
      </c>
    </row>
    <row r="78" spans="1:9" ht="15.75" thickBot="1" x14ac:dyDescent="0.3">
      <c r="A78" s="17">
        <v>67</v>
      </c>
      <c r="B78" s="18" t="s">
        <v>9</v>
      </c>
      <c r="C78" s="19">
        <v>10</v>
      </c>
      <c r="D78" s="20">
        <v>2</v>
      </c>
      <c r="E78" s="20">
        <v>1</v>
      </c>
      <c r="F78" s="21">
        <v>42.7</v>
      </c>
      <c r="G78" s="22">
        <v>33.6</v>
      </c>
      <c r="H78" s="23">
        <v>2207007.15</v>
      </c>
      <c r="I78" s="20">
        <v>1960</v>
      </c>
    </row>
    <row r="79" spans="1:9" ht="15.75" thickBot="1" x14ac:dyDescent="0.3">
      <c r="A79" s="17">
        <v>68</v>
      </c>
      <c r="B79" s="18" t="s">
        <v>9</v>
      </c>
      <c r="C79" s="4">
        <v>13</v>
      </c>
      <c r="D79" s="5">
        <v>3</v>
      </c>
      <c r="E79" s="5">
        <v>1</v>
      </c>
      <c r="F79" s="32">
        <v>13</v>
      </c>
      <c r="G79" s="33">
        <v>13</v>
      </c>
      <c r="H79" s="23">
        <v>63012.04</v>
      </c>
      <c r="I79" s="5">
        <v>1985</v>
      </c>
    </row>
    <row r="80" spans="1:9" ht="15.75" thickBot="1" x14ac:dyDescent="0.3">
      <c r="A80" s="17">
        <v>69</v>
      </c>
      <c r="B80" s="18" t="s">
        <v>9</v>
      </c>
      <c r="C80" s="4">
        <v>13</v>
      </c>
      <c r="D80" s="5">
        <v>5</v>
      </c>
      <c r="E80" s="5">
        <v>1</v>
      </c>
      <c r="F80" s="32">
        <v>12.6</v>
      </c>
      <c r="G80" s="33">
        <v>12.6</v>
      </c>
      <c r="H80" s="23">
        <v>61073.08</v>
      </c>
      <c r="I80" s="5">
        <v>1985</v>
      </c>
    </row>
    <row r="81" spans="1:9" ht="15.75" thickBot="1" x14ac:dyDescent="0.3">
      <c r="A81" s="17">
        <v>70</v>
      </c>
      <c r="B81" s="18" t="s">
        <v>9</v>
      </c>
      <c r="C81" s="19">
        <v>13</v>
      </c>
      <c r="D81" s="20">
        <v>6</v>
      </c>
      <c r="E81" s="20">
        <v>1</v>
      </c>
      <c r="F81" s="21">
        <v>12.4</v>
      </c>
      <c r="G81" s="22">
        <v>12.4</v>
      </c>
      <c r="H81" s="23">
        <v>60103.79</v>
      </c>
      <c r="I81" s="20">
        <v>1985</v>
      </c>
    </row>
    <row r="82" spans="1:9" ht="15.75" thickBot="1" x14ac:dyDescent="0.3">
      <c r="A82" s="17">
        <v>71</v>
      </c>
      <c r="B82" s="18" t="s">
        <v>9</v>
      </c>
      <c r="C82" s="4">
        <v>13</v>
      </c>
      <c r="D82" s="5">
        <v>7</v>
      </c>
      <c r="E82" s="5">
        <v>1</v>
      </c>
      <c r="F82" s="32">
        <v>13.2</v>
      </c>
      <c r="G82" s="22">
        <v>13.2</v>
      </c>
      <c r="H82" s="23">
        <v>63981.46</v>
      </c>
      <c r="I82" s="5">
        <v>1985</v>
      </c>
    </row>
    <row r="83" spans="1:9" ht="15.75" thickBot="1" x14ac:dyDescent="0.3">
      <c r="A83" s="17">
        <v>72</v>
      </c>
      <c r="B83" s="18" t="s">
        <v>9</v>
      </c>
      <c r="C83" s="4">
        <v>13</v>
      </c>
      <c r="D83" s="5">
        <v>8</v>
      </c>
      <c r="E83" s="5">
        <v>1</v>
      </c>
      <c r="F83" s="32">
        <v>13.3</v>
      </c>
      <c r="G83" s="22">
        <v>13.3</v>
      </c>
      <c r="H83" s="23">
        <v>64466.16</v>
      </c>
      <c r="I83" s="5">
        <v>1985</v>
      </c>
    </row>
    <row r="84" spans="1:9" ht="15.75" thickBot="1" x14ac:dyDescent="0.3">
      <c r="A84" s="17">
        <v>73</v>
      </c>
      <c r="B84" s="18" t="s">
        <v>9</v>
      </c>
      <c r="C84" s="4">
        <v>13</v>
      </c>
      <c r="D84" s="5">
        <v>10</v>
      </c>
      <c r="E84" s="5">
        <v>1</v>
      </c>
      <c r="F84" s="32">
        <v>13.3</v>
      </c>
      <c r="G84" s="22">
        <v>13.3</v>
      </c>
      <c r="H84" s="23">
        <v>64466.16</v>
      </c>
      <c r="I84" s="5">
        <v>1985</v>
      </c>
    </row>
    <row r="85" spans="1:9" ht="15.75" thickBot="1" x14ac:dyDescent="0.3">
      <c r="A85" s="17">
        <v>74</v>
      </c>
      <c r="B85" s="18" t="s">
        <v>9</v>
      </c>
      <c r="C85" s="4">
        <v>13</v>
      </c>
      <c r="D85" s="5">
        <v>11</v>
      </c>
      <c r="E85" s="5">
        <v>1</v>
      </c>
      <c r="F85" s="32">
        <v>13.3</v>
      </c>
      <c r="G85" s="22">
        <v>13.3</v>
      </c>
      <c r="H85" s="23">
        <v>64466.16</v>
      </c>
      <c r="I85" s="5">
        <v>1985</v>
      </c>
    </row>
    <row r="86" spans="1:9" ht="15.75" thickBot="1" x14ac:dyDescent="0.3">
      <c r="A86" s="17">
        <v>75</v>
      </c>
      <c r="B86" s="34" t="s">
        <v>9</v>
      </c>
      <c r="C86" s="4">
        <v>13</v>
      </c>
      <c r="D86" s="5">
        <v>12</v>
      </c>
      <c r="E86" s="5">
        <v>1</v>
      </c>
      <c r="F86" s="32">
        <v>13.5</v>
      </c>
      <c r="G86" s="22">
        <v>13.5</v>
      </c>
      <c r="H86" s="23">
        <v>75179.289999999994</v>
      </c>
      <c r="I86" s="5">
        <v>1985</v>
      </c>
    </row>
    <row r="87" spans="1:9" ht="15.75" thickBot="1" x14ac:dyDescent="0.3">
      <c r="A87" s="17">
        <v>76</v>
      </c>
      <c r="B87" s="34" t="s">
        <v>9</v>
      </c>
      <c r="C87" s="4">
        <v>13</v>
      </c>
      <c r="D87" s="5" t="s">
        <v>294</v>
      </c>
      <c r="E87" s="5">
        <v>1</v>
      </c>
      <c r="F87" s="32">
        <v>26.8</v>
      </c>
      <c r="G87" s="22">
        <v>26.8</v>
      </c>
      <c r="H87" s="23">
        <v>129901.74</v>
      </c>
      <c r="I87" s="5">
        <v>1985</v>
      </c>
    </row>
    <row r="88" spans="1:9" ht="15.75" thickBot="1" x14ac:dyDescent="0.3">
      <c r="A88" s="17">
        <v>77</v>
      </c>
      <c r="B88" s="18" t="s">
        <v>9</v>
      </c>
      <c r="C88" s="4">
        <v>13</v>
      </c>
      <c r="D88" s="5">
        <v>13</v>
      </c>
      <c r="E88" s="5">
        <v>1</v>
      </c>
      <c r="F88" s="32">
        <v>27.1</v>
      </c>
      <c r="G88" s="22">
        <v>27.1</v>
      </c>
      <c r="H88" s="23">
        <v>131355.87</v>
      </c>
      <c r="I88" s="5">
        <v>1985</v>
      </c>
    </row>
    <row r="89" spans="1:9" ht="15.75" thickBot="1" x14ac:dyDescent="0.3">
      <c r="A89" s="17">
        <v>78</v>
      </c>
      <c r="B89" s="18" t="s">
        <v>9</v>
      </c>
      <c r="C89" s="4">
        <v>13</v>
      </c>
      <c r="D89" s="5">
        <v>14</v>
      </c>
      <c r="E89" s="5">
        <v>1</v>
      </c>
      <c r="F89" s="32">
        <v>27.2</v>
      </c>
      <c r="G89" s="22">
        <v>27.2</v>
      </c>
      <c r="H89" s="23">
        <v>131356</v>
      </c>
      <c r="I89" s="5">
        <v>1985</v>
      </c>
    </row>
    <row r="90" spans="1:9" ht="15.75" thickBot="1" x14ac:dyDescent="0.3">
      <c r="A90" s="17">
        <v>79</v>
      </c>
      <c r="B90" s="18" t="s">
        <v>9</v>
      </c>
      <c r="C90" s="4">
        <v>13</v>
      </c>
      <c r="D90" s="5">
        <v>15</v>
      </c>
      <c r="E90" s="5">
        <v>1</v>
      </c>
      <c r="F90" s="32">
        <v>27</v>
      </c>
      <c r="G90" s="22">
        <v>27</v>
      </c>
      <c r="H90" s="23">
        <v>130871.16</v>
      </c>
      <c r="I90" s="5">
        <v>1985</v>
      </c>
    </row>
    <row r="91" spans="1:9" ht="15.75" thickBot="1" x14ac:dyDescent="0.3">
      <c r="A91" s="17">
        <v>80</v>
      </c>
      <c r="B91" s="18" t="s">
        <v>9</v>
      </c>
      <c r="C91" s="4">
        <v>13</v>
      </c>
      <c r="D91" s="5">
        <v>16</v>
      </c>
      <c r="E91" s="5">
        <v>1</v>
      </c>
      <c r="F91" s="32">
        <v>12.7</v>
      </c>
      <c r="G91" s="22">
        <v>12.7</v>
      </c>
      <c r="H91" s="23">
        <v>61557.919999999998</v>
      </c>
      <c r="I91" s="5">
        <v>1985</v>
      </c>
    </row>
    <row r="92" spans="1:9" ht="15.75" thickBot="1" x14ac:dyDescent="0.3">
      <c r="A92" s="17">
        <v>81</v>
      </c>
      <c r="B92" s="18" t="s">
        <v>9</v>
      </c>
      <c r="C92" s="4">
        <v>13</v>
      </c>
      <c r="D92" s="5">
        <v>17</v>
      </c>
      <c r="E92" s="5">
        <v>1</v>
      </c>
      <c r="F92" s="32">
        <v>13.4</v>
      </c>
      <c r="G92" s="22">
        <v>13.4</v>
      </c>
      <c r="H92" s="23">
        <v>64950.87</v>
      </c>
      <c r="I92" s="5">
        <v>1985</v>
      </c>
    </row>
    <row r="93" spans="1:9" ht="15.75" thickBot="1" x14ac:dyDescent="0.3">
      <c r="A93" s="17">
        <v>82</v>
      </c>
      <c r="B93" s="18" t="s">
        <v>9</v>
      </c>
      <c r="C93" s="4">
        <v>13</v>
      </c>
      <c r="D93" s="5">
        <v>19</v>
      </c>
      <c r="E93" s="5">
        <v>1</v>
      </c>
      <c r="F93" s="32">
        <v>13.3</v>
      </c>
      <c r="G93" s="22">
        <v>13.3</v>
      </c>
      <c r="H93" s="23">
        <v>64466.16</v>
      </c>
      <c r="I93" s="5">
        <v>1985</v>
      </c>
    </row>
    <row r="94" spans="1:9" ht="15.75" thickBot="1" x14ac:dyDescent="0.3">
      <c r="A94" s="17">
        <v>83</v>
      </c>
      <c r="B94" s="18" t="s">
        <v>9</v>
      </c>
      <c r="C94" s="4">
        <v>13</v>
      </c>
      <c r="D94" s="5">
        <v>20</v>
      </c>
      <c r="E94" s="5">
        <v>1</v>
      </c>
      <c r="F94" s="32">
        <v>13.6</v>
      </c>
      <c r="G94" s="22">
        <v>13.6</v>
      </c>
      <c r="H94" s="23">
        <v>65920.289999999994</v>
      </c>
      <c r="I94" s="5">
        <v>1985</v>
      </c>
    </row>
    <row r="95" spans="1:9" ht="15.75" thickBot="1" x14ac:dyDescent="0.3">
      <c r="A95" s="17">
        <v>84</v>
      </c>
      <c r="B95" s="18" t="s">
        <v>9</v>
      </c>
      <c r="C95" s="4">
        <v>13</v>
      </c>
      <c r="D95" s="5">
        <v>21</v>
      </c>
      <c r="E95" s="5">
        <v>1</v>
      </c>
      <c r="F95" s="32">
        <v>14</v>
      </c>
      <c r="G95" s="22">
        <v>14</v>
      </c>
      <c r="H95" s="23">
        <v>67859.12</v>
      </c>
      <c r="I95" s="5">
        <v>1985</v>
      </c>
    </row>
    <row r="96" spans="1:9" ht="15.75" thickBot="1" x14ac:dyDescent="0.3">
      <c r="A96" s="17">
        <v>85</v>
      </c>
      <c r="B96" s="18" t="s">
        <v>9</v>
      </c>
      <c r="C96" s="4">
        <v>13</v>
      </c>
      <c r="D96" s="5">
        <v>22</v>
      </c>
      <c r="E96" s="5">
        <v>1</v>
      </c>
      <c r="F96" s="32">
        <v>13.6</v>
      </c>
      <c r="G96" s="22">
        <v>13.6</v>
      </c>
      <c r="H96" s="23">
        <v>65920.289999999994</v>
      </c>
      <c r="I96" s="5">
        <v>1985</v>
      </c>
    </row>
    <row r="97" spans="1:9" ht="15.75" thickBot="1" x14ac:dyDescent="0.3">
      <c r="A97" s="17">
        <v>86</v>
      </c>
      <c r="B97" s="18" t="s">
        <v>9</v>
      </c>
      <c r="C97" s="4">
        <v>18</v>
      </c>
      <c r="D97" s="5">
        <v>2</v>
      </c>
      <c r="E97" s="5">
        <v>2</v>
      </c>
      <c r="F97" s="32">
        <v>56.6</v>
      </c>
      <c r="G97" s="33">
        <v>28.7</v>
      </c>
      <c r="H97" s="23">
        <v>900000</v>
      </c>
      <c r="I97" s="5">
        <v>1981</v>
      </c>
    </row>
    <row r="98" spans="1:9" ht="15.75" thickBot="1" x14ac:dyDescent="0.3">
      <c r="A98" s="17">
        <v>87</v>
      </c>
      <c r="B98" s="18" t="s">
        <v>9</v>
      </c>
      <c r="C98" s="4">
        <v>26</v>
      </c>
      <c r="D98" s="5">
        <v>2</v>
      </c>
      <c r="E98" s="5">
        <v>2</v>
      </c>
      <c r="F98" s="32">
        <v>54.6</v>
      </c>
      <c r="G98" s="33">
        <v>27.2</v>
      </c>
      <c r="H98" s="23">
        <v>6900002</v>
      </c>
      <c r="I98" s="5">
        <v>1979</v>
      </c>
    </row>
    <row r="99" spans="1:9" ht="15.75" thickBot="1" x14ac:dyDescent="0.3">
      <c r="A99" s="17">
        <v>88</v>
      </c>
      <c r="B99" s="18" t="s">
        <v>9</v>
      </c>
      <c r="C99" s="4" t="s">
        <v>21</v>
      </c>
      <c r="D99" s="5">
        <v>2</v>
      </c>
      <c r="E99" s="5">
        <v>2</v>
      </c>
      <c r="F99" s="32">
        <v>56.3</v>
      </c>
      <c r="G99" s="33">
        <v>28</v>
      </c>
      <c r="H99" s="23">
        <v>502373.34</v>
      </c>
      <c r="I99" s="5">
        <v>1978</v>
      </c>
    </row>
    <row r="100" spans="1:9" ht="15.75" thickBot="1" x14ac:dyDescent="0.3">
      <c r="A100" s="17">
        <v>89</v>
      </c>
      <c r="B100" s="18" t="s">
        <v>9</v>
      </c>
      <c r="C100" s="19">
        <v>34</v>
      </c>
      <c r="D100" s="20">
        <v>1</v>
      </c>
      <c r="E100" s="20">
        <v>3</v>
      </c>
      <c r="F100" s="21">
        <v>66</v>
      </c>
      <c r="G100" s="22">
        <v>36.9</v>
      </c>
      <c r="H100" s="23">
        <v>242730.18</v>
      </c>
      <c r="I100" s="20">
        <v>1980</v>
      </c>
    </row>
    <row r="101" spans="1:9" ht="15.75" thickBot="1" x14ac:dyDescent="0.3">
      <c r="A101" s="17">
        <v>90</v>
      </c>
      <c r="B101" s="18" t="s">
        <v>9</v>
      </c>
      <c r="C101" s="19" t="s">
        <v>22</v>
      </c>
      <c r="D101" s="20">
        <v>2</v>
      </c>
      <c r="E101" s="20">
        <v>1</v>
      </c>
      <c r="F101" s="21">
        <v>35.4</v>
      </c>
      <c r="G101" s="22">
        <v>18</v>
      </c>
      <c r="H101" s="23">
        <v>500000</v>
      </c>
      <c r="I101" s="20">
        <v>1984</v>
      </c>
    </row>
    <row r="102" spans="1:9" ht="15.75" thickBot="1" x14ac:dyDescent="0.3">
      <c r="A102" s="17">
        <v>91</v>
      </c>
      <c r="B102" s="18" t="s">
        <v>9</v>
      </c>
      <c r="C102" s="19">
        <v>36</v>
      </c>
      <c r="D102" s="20">
        <v>2</v>
      </c>
      <c r="E102" s="20">
        <v>1</v>
      </c>
      <c r="F102" s="21">
        <v>36.9</v>
      </c>
      <c r="G102" s="22">
        <v>18.100000000000001</v>
      </c>
      <c r="H102" s="23">
        <v>460000</v>
      </c>
      <c r="I102" s="20">
        <v>1984</v>
      </c>
    </row>
    <row r="103" spans="1:9" ht="15.75" thickBot="1" x14ac:dyDescent="0.3">
      <c r="A103" s="17">
        <v>92</v>
      </c>
      <c r="B103" s="18" t="s">
        <v>9</v>
      </c>
      <c r="C103" s="19">
        <v>36</v>
      </c>
      <c r="D103" s="20">
        <v>5</v>
      </c>
      <c r="E103" s="20">
        <v>1</v>
      </c>
      <c r="F103" s="21">
        <v>36.9</v>
      </c>
      <c r="G103" s="22">
        <v>17.8</v>
      </c>
      <c r="H103" s="23">
        <v>122176.27</v>
      </c>
      <c r="I103" s="20">
        <v>1984</v>
      </c>
    </row>
    <row r="104" spans="1:9" ht="15.75" thickBot="1" x14ac:dyDescent="0.3">
      <c r="A104" s="17">
        <v>93</v>
      </c>
      <c r="B104" s="18" t="s">
        <v>9</v>
      </c>
      <c r="C104" s="19">
        <v>36</v>
      </c>
      <c r="D104" s="20">
        <v>8</v>
      </c>
      <c r="E104" s="20">
        <v>1</v>
      </c>
      <c r="F104" s="21">
        <v>37.1</v>
      </c>
      <c r="G104" s="22">
        <v>18</v>
      </c>
      <c r="H104" s="23">
        <v>500000</v>
      </c>
      <c r="I104" s="20">
        <v>1984</v>
      </c>
    </row>
    <row r="105" spans="1:9" ht="15.75" thickBot="1" x14ac:dyDescent="0.3">
      <c r="A105" s="17">
        <v>94</v>
      </c>
      <c r="B105" s="18" t="s">
        <v>9</v>
      </c>
      <c r="C105" s="19">
        <v>40</v>
      </c>
      <c r="D105" s="20">
        <v>2</v>
      </c>
      <c r="E105" s="20">
        <v>2</v>
      </c>
      <c r="F105" s="60">
        <v>53</v>
      </c>
      <c r="G105" s="22">
        <v>26.3</v>
      </c>
      <c r="H105" s="23">
        <v>201552.64000000001</v>
      </c>
      <c r="I105" s="20">
        <v>1983</v>
      </c>
    </row>
    <row r="106" spans="1:9" ht="15.75" thickBot="1" x14ac:dyDescent="0.3">
      <c r="A106" s="17">
        <v>95</v>
      </c>
      <c r="B106" s="18" t="s">
        <v>9</v>
      </c>
      <c r="C106" s="19">
        <v>40</v>
      </c>
      <c r="D106" s="20">
        <v>3</v>
      </c>
      <c r="E106" s="20">
        <v>3</v>
      </c>
      <c r="F106" s="60">
        <v>64.7</v>
      </c>
      <c r="G106" s="22">
        <v>35.6</v>
      </c>
      <c r="H106" s="23">
        <v>246046.34</v>
      </c>
      <c r="I106" s="20">
        <v>1983</v>
      </c>
    </row>
    <row r="107" spans="1:9" ht="15.75" thickBot="1" x14ac:dyDescent="0.3">
      <c r="A107" s="17">
        <v>96</v>
      </c>
      <c r="B107" s="24" t="s">
        <v>46</v>
      </c>
      <c r="C107" s="25">
        <v>10</v>
      </c>
      <c r="D107" s="26">
        <v>12</v>
      </c>
      <c r="E107" s="26">
        <v>1</v>
      </c>
      <c r="F107" s="27">
        <v>31.4</v>
      </c>
      <c r="G107" s="28">
        <v>16.899999999999999</v>
      </c>
      <c r="H107" s="29">
        <v>436731.3</v>
      </c>
      <c r="I107" s="26">
        <v>1999</v>
      </c>
    </row>
    <row r="108" spans="1:9" ht="15.75" thickBot="1" x14ac:dyDescent="0.3">
      <c r="A108" s="17">
        <v>97</v>
      </c>
      <c r="B108" s="18" t="s">
        <v>46</v>
      </c>
      <c r="C108" s="19">
        <v>12</v>
      </c>
      <c r="D108" s="20">
        <v>12</v>
      </c>
      <c r="E108" s="20">
        <v>1</v>
      </c>
      <c r="F108" s="21">
        <v>32.1</v>
      </c>
      <c r="G108" s="22">
        <v>17</v>
      </c>
      <c r="H108" s="23">
        <v>500000</v>
      </c>
      <c r="I108" s="20">
        <v>1994</v>
      </c>
    </row>
    <row r="109" spans="1:9" ht="15.75" thickBot="1" x14ac:dyDescent="0.3">
      <c r="A109" s="17">
        <v>98</v>
      </c>
      <c r="B109" s="18" t="s">
        <v>46</v>
      </c>
      <c r="C109" s="19">
        <v>14</v>
      </c>
      <c r="D109" s="20">
        <v>1</v>
      </c>
      <c r="E109" s="20">
        <v>2</v>
      </c>
      <c r="F109" s="21">
        <v>53.4</v>
      </c>
      <c r="G109" s="22">
        <v>28.7</v>
      </c>
      <c r="H109" s="23">
        <v>3463439.18</v>
      </c>
      <c r="I109" s="20">
        <v>2010</v>
      </c>
    </row>
    <row r="110" spans="1:9" ht="15.75" thickBot="1" x14ac:dyDescent="0.3">
      <c r="A110" s="17">
        <v>99</v>
      </c>
      <c r="B110" s="18" t="s">
        <v>46</v>
      </c>
      <c r="C110" s="19">
        <v>14</v>
      </c>
      <c r="D110" s="20">
        <v>8</v>
      </c>
      <c r="E110" s="20">
        <v>2</v>
      </c>
      <c r="F110" s="21">
        <v>53.6</v>
      </c>
      <c r="G110" s="22">
        <v>28.7</v>
      </c>
      <c r="H110" s="23">
        <v>4159360</v>
      </c>
      <c r="I110" s="20">
        <v>2010</v>
      </c>
    </row>
    <row r="111" spans="1:9" ht="15.75" thickBot="1" x14ac:dyDescent="0.3">
      <c r="A111" s="17">
        <v>100</v>
      </c>
      <c r="B111" s="18" t="s">
        <v>46</v>
      </c>
      <c r="C111" s="19">
        <v>28</v>
      </c>
      <c r="D111" s="20">
        <v>3</v>
      </c>
      <c r="E111" s="20">
        <v>2</v>
      </c>
      <c r="F111" s="21">
        <v>139.5</v>
      </c>
      <c r="G111" s="22">
        <v>108.6</v>
      </c>
      <c r="H111" s="23">
        <v>3537371.83</v>
      </c>
      <c r="I111" s="20">
        <v>2008</v>
      </c>
    </row>
    <row r="112" spans="1:9" ht="15.75" thickBot="1" x14ac:dyDescent="0.3">
      <c r="A112" s="17">
        <v>101</v>
      </c>
      <c r="B112" s="18" t="s">
        <v>46</v>
      </c>
      <c r="C112" s="19">
        <v>32</v>
      </c>
      <c r="D112" s="20">
        <v>2</v>
      </c>
      <c r="E112" s="20">
        <v>2</v>
      </c>
      <c r="F112" s="21">
        <v>54.6</v>
      </c>
      <c r="G112" s="22">
        <v>27.1</v>
      </c>
      <c r="H112" s="23">
        <v>622209.04</v>
      </c>
      <c r="I112" s="20">
        <v>1992</v>
      </c>
    </row>
    <row r="113" spans="1:9" ht="15.75" thickBot="1" x14ac:dyDescent="0.3">
      <c r="A113" s="17">
        <v>102</v>
      </c>
      <c r="B113" s="18" t="s">
        <v>46</v>
      </c>
      <c r="C113" s="19">
        <v>34</v>
      </c>
      <c r="D113" s="20">
        <v>7</v>
      </c>
      <c r="E113" s="20">
        <v>2</v>
      </c>
      <c r="F113" s="21">
        <v>67.099999999999994</v>
      </c>
      <c r="G113" s="22">
        <v>37.9</v>
      </c>
      <c r="H113" s="23">
        <v>2668132.7999999998</v>
      </c>
      <c r="I113" s="20">
        <v>1997</v>
      </c>
    </row>
    <row r="114" spans="1:9" ht="15.75" thickBot="1" x14ac:dyDescent="0.3">
      <c r="A114" s="17">
        <v>103</v>
      </c>
      <c r="B114" s="18" t="s">
        <v>46</v>
      </c>
      <c r="C114" s="19">
        <v>36</v>
      </c>
      <c r="D114" s="20">
        <v>1</v>
      </c>
      <c r="E114" s="20">
        <v>2</v>
      </c>
      <c r="F114" s="21">
        <v>42.2</v>
      </c>
      <c r="G114" s="22">
        <v>15.8</v>
      </c>
      <c r="H114" s="23">
        <v>1415513.24</v>
      </c>
      <c r="I114" s="20">
        <v>1991</v>
      </c>
    </row>
    <row r="115" spans="1:9" ht="15.75" thickBot="1" x14ac:dyDescent="0.3">
      <c r="A115" s="17">
        <v>104</v>
      </c>
      <c r="B115" s="18" t="s">
        <v>46</v>
      </c>
      <c r="C115" s="19">
        <v>36</v>
      </c>
      <c r="D115" s="20">
        <v>2</v>
      </c>
      <c r="E115" s="20">
        <v>2</v>
      </c>
      <c r="F115" s="21">
        <v>42.9</v>
      </c>
      <c r="G115" s="22">
        <v>23.4</v>
      </c>
      <c r="H115" s="23">
        <v>1321678.57</v>
      </c>
      <c r="I115" s="20">
        <v>1991</v>
      </c>
    </row>
    <row r="116" spans="1:9" ht="15.75" thickBot="1" x14ac:dyDescent="0.3">
      <c r="A116" s="17">
        <v>105</v>
      </c>
      <c r="B116" s="18" t="s">
        <v>46</v>
      </c>
      <c r="C116" s="19">
        <v>36</v>
      </c>
      <c r="D116" s="20">
        <v>3</v>
      </c>
      <c r="E116" s="20">
        <v>2</v>
      </c>
      <c r="F116" s="21">
        <v>48.4</v>
      </c>
      <c r="G116" s="22">
        <v>28</v>
      </c>
      <c r="H116" s="23">
        <v>1536736.6</v>
      </c>
      <c r="I116" s="20">
        <v>1991</v>
      </c>
    </row>
    <row r="117" spans="1:9" ht="15.75" thickBot="1" x14ac:dyDescent="0.3">
      <c r="A117" s="17">
        <v>106</v>
      </c>
      <c r="B117" s="18" t="s">
        <v>46</v>
      </c>
      <c r="C117" s="19">
        <v>36</v>
      </c>
      <c r="D117" s="20">
        <v>4</v>
      </c>
      <c r="E117" s="20">
        <v>1</v>
      </c>
      <c r="F117" s="21">
        <v>42.5</v>
      </c>
      <c r="G117" s="22">
        <v>22.2</v>
      </c>
      <c r="H117" s="23">
        <v>1279339.3799999999</v>
      </c>
      <c r="I117" s="20">
        <v>1991</v>
      </c>
    </row>
    <row r="118" spans="1:9" ht="15.75" thickBot="1" x14ac:dyDescent="0.3">
      <c r="A118" s="17">
        <v>107</v>
      </c>
      <c r="B118" s="18" t="s">
        <v>46</v>
      </c>
      <c r="C118" s="19">
        <v>36</v>
      </c>
      <c r="D118" s="20">
        <v>5</v>
      </c>
      <c r="E118" s="20">
        <v>1</v>
      </c>
      <c r="F118" s="21">
        <v>42.3</v>
      </c>
      <c r="G118" s="22">
        <v>15.1</v>
      </c>
      <c r="H118" s="23">
        <v>918976.64</v>
      </c>
      <c r="I118" s="20">
        <v>1991</v>
      </c>
    </row>
    <row r="119" spans="1:9" ht="15.75" thickBot="1" x14ac:dyDescent="0.3">
      <c r="A119" s="17">
        <v>108</v>
      </c>
      <c r="B119" s="18" t="s">
        <v>46</v>
      </c>
      <c r="C119" s="19">
        <v>36</v>
      </c>
      <c r="D119" s="20">
        <v>6</v>
      </c>
      <c r="E119" s="20">
        <v>2</v>
      </c>
      <c r="F119" s="21">
        <v>48.4</v>
      </c>
      <c r="G119" s="22">
        <v>28</v>
      </c>
      <c r="H119" s="23">
        <v>1553260.52</v>
      </c>
      <c r="I119" s="20">
        <v>1991</v>
      </c>
    </row>
    <row r="120" spans="1:9" ht="15.75" thickBot="1" x14ac:dyDescent="0.3">
      <c r="A120" s="17">
        <v>109</v>
      </c>
      <c r="B120" s="18" t="s">
        <v>46</v>
      </c>
      <c r="C120" s="19">
        <v>36</v>
      </c>
      <c r="D120" s="20">
        <v>7</v>
      </c>
      <c r="E120" s="20">
        <v>3</v>
      </c>
      <c r="F120" s="21">
        <v>67</v>
      </c>
      <c r="G120" s="22">
        <v>44.2</v>
      </c>
      <c r="H120" s="23">
        <v>2284536.67</v>
      </c>
      <c r="I120" s="20">
        <v>1991</v>
      </c>
    </row>
    <row r="121" spans="1:9" ht="15.75" thickBot="1" x14ac:dyDescent="0.3">
      <c r="A121" s="17">
        <v>110</v>
      </c>
      <c r="B121" s="18" t="s">
        <v>46</v>
      </c>
      <c r="C121" s="19">
        <v>36</v>
      </c>
      <c r="D121" s="20">
        <v>8</v>
      </c>
      <c r="E121" s="20">
        <v>3</v>
      </c>
      <c r="F121" s="21">
        <v>55.1</v>
      </c>
      <c r="G121" s="22">
        <v>32.700000000000003</v>
      </c>
      <c r="H121" s="23">
        <v>1759840.43</v>
      </c>
      <c r="I121" s="20">
        <v>1991</v>
      </c>
    </row>
    <row r="122" spans="1:9" ht="15.75" thickBot="1" x14ac:dyDescent="0.3">
      <c r="A122" s="17">
        <v>111</v>
      </c>
      <c r="B122" s="18" t="s">
        <v>46</v>
      </c>
      <c r="C122" s="19">
        <v>36</v>
      </c>
      <c r="D122" s="20">
        <v>9</v>
      </c>
      <c r="E122" s="20">
        <v>1</v>
      </c>
      <c r="F122" s="21">
        <v>33.5</v>
      </c>
      <c r="G122" s="22">
        <v>16.399999999999999</v>
      </c>
      <c r="H122" s="23">
        <v>978737.08</v>
      </c>
      <c r="I122" s="20">
        <v>1991</v>
      </c>
    </row>
    <row r="123" spans="1:9" ht="15.75" thickBot="1" x14ac:dyDescent="0.3">
      <c r="A123" s="17">
        <v>112</v>
      </c>
      <c r="B123" s="18" t="s">
        <v>46</v>
      </c>
      <c r="C123" s="19">
        <v>36</v>
      </c>
      <c r="D123" s="20">
        <v>10</v>
      </c>
      <c r="E123" s="20">
        <v>3</v>
      </c>
      <c r="F123" s="21">
        <v>65.599999999999994</v>
      </c>
      <c r="G123" s="22">
        <v>44.2</v>
      </c>
      <c r="H123" s="23">
        <v>2309101.7000000002</v>
      </c>
      <c r="I123" s="20">
        <v>1991</v>
      </c>
    </row>
    <row r="124" spans="1:9" ht="15.75" thickBot="1" x14ac:dyDescent="0.3">
      <c r="A124" s="17">
        <v>113</v>
      </c>
      <c r="B124" s="18" t="s">
        <v>46</v>
      </c>
      <c r="C124" s="19">
        <v>36</v>
      </c>
      <c r="D124" s="20">
        <v>11</v>
      </c>
      <c r="E124" s="20">
        <v>2</v>
      </c>
      <c r="F124" s="21">
        <v>45.6</v>
      </c>
      <c r="G124" s="22">
        <v>23.2</v>
      </c>
      <c r="H124" s="23">
        <v>1324472.46</v>
      </c>
      <c r="I124" s="20">
        <v>1991</v>
      </c>
    </row>
    <row r="125" spans="1:9" ht="15.75" thickBot="1" x14ac:dyDescent="0.3">
      <c r="A125" s="17">
        <v>114</v>
      </c>
      <c r="B125" s="18" t="s">
        <v>46</v>
      </c>
      <c r="C125" s="19">
        <v>36</v>
      </c>
      <c r="D125" s="20">
        <v>12</v>
      </c>
      <c r="E125" s="20">
        <v>1</v>
      </c>
      <c r="F125" s="21">
        <v>34.1</v>
      </c>
      <c r="G125" s="22">
        <v>16.399999999999999</v>
      </c>
      <c r="H125" s="23">
        <v>989261.12</v>
      </c>
      <c r="I125" s="20">
        <v>1991</v>
      </c>
    </row>
    <row r="126" spans="1:9" ht="15.75" thickBot="1" x14ac:dyDescent="0.3">
      <c r="A126" s="17">
        <v>115</v>
      </c>
      <c r="B126" s="18" t="s">
        <v>46</v>
      </c>
      <c r="C126" s="19">
        <v>36</v>
      </c>
      <c r="D126" s="20">
        <v>13</v>
      </c>
      <c r="E126" s="20">
        <v>3</v>
      </c>
      <c r="F126" s="21">
        <v>48</v>
      </c>
      <c r="G126" s="22">
        <v>37.4</v>
      </c>
      <c r="H126" s="23">
        <v>1086106.1000000001</v>
      </c>
      <c r="I126" s="20">
        <v>1991</v>
      </c>
    </row>
    <row r="127" spans="1:9" ht="15.75" thickBot="1" x14ac:dyDescent="0.3">
      <c r="A127" s="17">
        <v>116</v>
      </c>
      <c r="B127" s="18" t="s">
        <v>46</v>
      </c>
      <c r="C127" s="19">
        <v>36</v>
      </c>
      <c r="D127" s="20">
        <v>14</v>
      </c>
      <c r="E127" s="20">
        <v>2</v>
      </c>
      <c r="F127" s="21">
        <v>43</v>
      </c>
      <c r="G127" s="22">
        <v>23.4</v>
      </c>
      <c r="H127" s="23">
        <v>1321678.57</v>
      </c>
      <c r="I127" s="20">
        <v>1991</v>
      </c>
    </row>
    <row r="128" spans="1:9" ht="15.75" thickBot="1" x14ac:dyDescent="0.3">
      <c r="A128" s="17">
        <v>117</v>
      </c>
      <c r="B128" s="18" t="s">
        <v>46</v>
      </c>
      <c r="C128" s="19">
        <v>36</v>
      </c>
      <c r="D128" s="20">
        <v>15</v>
      </c>
      <c r="E128" s="20">
        <v>2</v>
      </c>
      <c r="F128" s="21">
        <v>42</v>
      </c>
      <c r="G128" s="22">
        <v>23.5</v>
      </c>
      <c r="H128" s="23">
        <v>1327326.77</v>
      </c>
      <c r="I128" s="20">
        <v>1991</v>
      </c>
    </row>
    <row r="129" spans="1:11" ht="15.75" thickBot="1" x14ac:dyDescent="0.3">
      <c r="A129" s="17">
        <v>118</v>
      </c>
      <c r="B129" s="18" t="s">
        <v>46</v>
      </c>
      <c r="C129" s="19">
        <v>36</v>
      </c>
      <c r="D129" s="20">
        <v>16</v>
      </c>
      <c r="E129" s="20">
        <v>2</v>
      </c>
      <c r="F129" s="21">
        <v>48</v>
      </c>
      <c r="G129" s="22">
        <v>28.2</v>
      </c>
      <c r="H129" s="23">
        <v>1569902.6</v>
      </c>
      <c r="I129" s="20">
        <v>1991</v>
      </c>
    </row>
    <row r="130" spans="1:11" ht="15.75" thickBot="1" x14ac:dyDescent="0.3">
      <c r="A130" s="17">
        <v>119</v>
      </c>
      <c r="B130" s="18" t="s">
        <v>46</v>
      </c>
      <c r="C130" s="19">
        <v>36</v>
      </c>
      <c r="D130" s="20">
        <v>17</v>
      </c>
      <c r="E130" s="20">
        <v>2</v>
      </c>
      <c r="F130" s="21">
        <v>43</v>
      </c>
      <c r="G130" s="22">
        <v>23.4</v>
      </c>
      <c r="H130" s="23">
        <v>1335890.32</v>
      </c>
      <c r="I130" s="20">
        <v>1991</v>
      </c>
    </row>
    <row r="131" spans="1:11" ht="15.75" thickBot="1" x14ac:dyDescent="0.3">
      <c r="A131" s="17">
        <v>120</v>
      </c>
      <c r="B131" s="18" t="s">
        <v>46</v>
      </c>
      <c r="C131" s="19">
        <v>36</v>
      </c>
      <c r="D131" s="20">
        <v>18</v>
      </c>
      <c r="E131" s="20">
        <v>2</v>
      </c>
      <c r="F131" s="21">
        <v>42</v>
      </c>
      <c r="G131" s="22">
        <v>23.5</v>
      </c>
      <c r="H131" s="23">
        <v>1335890.32</v>
      </c>
      <c r="I131" s="20">
        <v>1991</v>
      </c>
    </row>
    <row r="132" spans="1:11" ht="15.75" thickBot="1" x14ac:dyDescent="0.3">
      <c r="A132" s="17">
        <v>121</v>
      </c>
      <c r="B132" s="18" t="s">
        <v>24</v>
      </c>
      <c r="C132" s="19" t="s">
        <v>25</v>
      </c>
      <c r="D132" s="20">
        <v>5</v>
      </c>
      <c r="E132" s="20">
        <v>1</v>
      </c>
      <c r="F132" s="21">
        <v>35.200000000000003</v>
      </c>
      <c r="G132" s="22">
        <v>18.399999999999999</v>
      </c>
      <c r="H132" s="23">
        <v>500000</v>
      </c>
      <c r="I132" s="20">
        <v>1983</v>
      </c>
    </row>
    <row r="133" spans="1:11" ht="15.75" thickBot="1" x14ac:dyDescent="0.3">
      <c r="A133" s="17">
        <v>122</v>
      </c>
      <c r="B133" s="18" t="s">
        <v>24</v>
      </c>
      <c r="C133" s="4">
        <v>6</v>
      </c>
      <c r="D133" s="5">
        <v>1</v>
      </c>
      <c r="E133" s="5">
        <v>1</v>
      </c>
      <c r="F133" s="32">
        <v>12.9</v>
      </c>
      <c r="G133" s="33">
        <v>12.9</v>
      </c>
      <c r="H133" s="23">
        <v>28287.38</v>
      </c>
      <c r="I133" s="5">
        <v>1977</v>
      </c>
    </row>
    <row r="134" spans="1:11" ht="15.75" thickBot="1" x14ac:dyDescent="0.3">
      <c r="A134" s="17">
        <v>123</v>
      </c>
      <c r="B134" s="18" t="s">
        <v>24</v>
      </c>
      <c r="C134" s="4">
        <v>6</v>
      </c>
      <c r="D134" s="5">
        <v>2</v>
      </c>
      <c r="E134" s="5">
        <v>1</v>
      </c>
      <c r="F134" s="32">
        <v>13</v>
      </c>
      <c r="G134" s="33">
        <v>13</v>
      </c>
      <c r="H134" s="23">
        <v>28506.66</v>
      </c>
      <c r="I134" s="5">
        <v>1977</v>
      </c>
      <c r="J134" s="56"/>
      <c r="K134" s="56"/>
    </row>
    <row r="135" spans="1:11" ht="15.75" thickBot="1" x14ac:dyDescent="0.3">
      <c r="A135" s="17">
        <v>124</v>
      </c>
      <c r="B135" s="18" t="s">
        <v>24</v>
      </c>
      <c r="C135" s="4">
        <v>6</v>
      </c>
      <c r="D135" s="5">
        <v>8</v>
      </c>
      <c r="E135" s="5">
        <v>1</v>
      </c>
      <c r="F135" s="32">
        <v>13</v>
      </c>
      <c r="G135" s="33">
        <v>13</v>
      </c>
      <c r="H135" s="23">
        <v>28506.66</v>
      </c>
      <c r="I135" s="5">
        <v>1977</v>
      </c>
    </row>
    <row r="136" spans="1:11" ht="15.75" thickBot="1" x14ac:dyDescent="0.3">
      <c r="A136" s="17">
        <v>125</v>
      </c>
      <c r="B136" s="18" t="s">
        <v>24</v>
      </c>
      <c r="C136" s="4">
        <v>6</v>
      </c>
      <c r="D136" s="5">
        <v>9</v>
      </c>
      <c r="E136" s="5">
        <v>1</v>
      </c>
      <c r="F136" s="32">
        <v>12.9</v>
      </c>
      <c r="G136" s="33">
        <v>12.9</v>
      </c>
      <c r="H136" s="23">
        <v>28725.94</v>
      </c>
      <c r="I136" s="5">
        <v>1977</v>
      </c>
    </row>
    <row r="137" spans="1:11" ht="15.75" thickBot="1" x14ac:dyDescent="0.3">
      <c r="A137" s="17">
        <v>126</v>
      </c>
      <c r="B137" s="18" t="s">
        <v>24</v>
      </c>
      <c r="C137" s="4">
        <v>6</v>
      </c>
      <c r="D137" s="5">
        <v>13</v>
      </c>
      <c r="E137" s="5">
        <v>1</v>
      </c>
      <c r="F137" s="32">
        <v>13.2</v>
      </c>
      <c r="G137" s="33">
        <v>13.2</v>
      </c>
      <c r="H137" s="23">
        <v>28945.22</v>
      </c>
      <c r="I137" s="5">
        <v>1977</v>
      </c>
    </row>
    <row r="138" spans="1:11" ht="15.75" thickBot="1" x14ac:dyDescent="0.3">
      <c r="A138" s="17">
        <v>127</v>
      </c>
      <c r="B138" s="18" t="s">
        <v>24</v>
      </c>
      <c r="C138" s="4">
        <v>6</v>
      </c>
      <c r="D138" s="5">
        <v>14</v>
      </c>
      <c r="E138" s="5">
        <v>1</v>
      </c>
      <c r="F138" s="32">
        <v>13.1</v>
      </c>
      <c r="G138" s="33">
        <v>13.1</v>
      </c>
      <c r="H138" s="23">
        <v>28725.94</v>
      </c>
      <c r="I138" s="5">
        <v>1977</v>
      </c>
    </row>
    <row r="139" spans="1:11" ht="15.75" thickBot="1" x14ac:dyDescent="0.3">
      <c r="A139" s="17">
        <v>128</v>
      </c>
      <c r="B139" s="18" t="s">
        <v>24</v>
      </c>
      <c r="C139" s="4">
        <v>6</v>
      </c>
      <c r="D139" s="5">
        <v>16</v>
      </c>
      <c r="E139" s="5">
        <v>1</v>
      </c>
      <c r="F139" s="32">
        <v>13.1</v>
      </c>
      <c r="G139" s="33">
        <v>13.1</v>
      </c>
      <c r="H139" s="23">
        <v>28725.4</v>
      </c>
      <c r="I139" s="5">
        <v>1977</v>
      </c>
    </row>
    <row r="140" spans="1:11" ht="15.75" thickBot="1" x14ac:dyDescent="0.3">
      <c r="A140" s="17">
        <v>129</v>
      </c>
      <c r="B140" s="18" t="s">
        <v>24</v>
      </c>
      <c r="C140" s="4">
        <v>6</v>
      </c>
      <c r="D140" s="5">
        <v>18</v>
      </c>
      <c r="E140" s="5">
        <v>1</v>
      </c>
      <c r="F140" s="32">
        <v>13.2</v>
      </c>
      <c r="G140" s="33">
        <v>13.2</v>
      </c>
      <c r="H140" s="23">
        <v>28945.22</v>
      </c>
      <c r="I140" s="5">
        <v>1977</v>
      </c>
    </row>
    <row r="141" spans="1:11" ht="15.75" thickBot="1" x14ac:dyDescent="0.3">
      <c r="A141" s="17">
        <v>130</v>
      </c>
      <c r="B141" s="18" t="s">
        <v>24</v>
      </c>
      <c r="C141" s="4">
        <v>6</v>
      </c>
      <c r="D141" s="5">
        <v>20</v>
      </c>
      <c r="E141" s="5">
        <v>1</v>
      </c>
      <c r="F141" s="32">
        <v>13</v>
      </c>
      <c r="G141" s="33">
        <v>13</v>
      </c>
      <c r="H141" s="23">
        <v>28506.66</v>
      </c>
      <c r="I141" s="5">
        <v>1977</v>
      </c>
    </row>
    <row r="142" spans="1:11" ht="15.75" thickBot="1" x14ac:dyDescent="0.3">
      <c r="A142" s="17">
        <v>131</v>
      </c>
      <c r="B142" s="18" t="s">
        <v>24</v>
      </c>
      <c r="C142" s="4">
        <v>6</v>
      </c>
      <c r="D142" s="5">
        <v>25</v>
      </c>
      <c r="E142" s="5">
        <v>1</v>
      </c>
      <c r="F142" s="32">
        <v>7.3</v>
      </c>
      <c r="G142" s="33">
        <v>7.3</v>
      </c>
      <c r="H142" s="23">
        <v>16007.59</v>
      </c>
      <c r="I142" s="5">
        <v>1977</v>
      </c>
    </row>
    <row r="143" spans="1:11" ht="15.75" thickBot="1" x14ac:dyDescent="0.3">
      <c r="A143" s="17">
        <v>132</v>
      </c>
      <c r="B143" s="18" t="s">
        <v>24</v>
      </c>
      <c r="C143" s="4">
        <v>6</v>
      </c>
      <c r="D143" s="5">
        <v>26</v>
      </c>
      <c r="E143" s="5">
        <v>1</v>
      </c>
      <c r="F143" s="32">
        <v>12.6</v>
      </c>
      <c r="G143" s="33">
        <v>12.6</v>
      </c>
      <c r="H143" s="23">
        <v>27629.53</v>
      </c>
      <c r="I143" s="5">
        <v>1977</v>
      </c>
    </row>
    <row r="144" spans="1:11" ht="15.75" thickBot="1" x14ac:dyDescent="0.3">
      <c r="A144" s="17">
        <v>133</v>
      </c>
      <c r="B144" s="18" t="s">
        <v>24</v>
      </c>
      <c r="C144" s="4" t="s">
        <v>295</v>
      </c>
      <c r="D144" s="5">
        <v>6</v>
      </c>
      <c r="E144" s="5">
        <v>2</v>
      </c>
      <c r="F144" s="32">
        <v>54.6</v>
      </c>
      <c r="G144" s="33">
        <v>27.5</v>
      </c>
      <c r="H144" s="23">
        <v>2354048.42</v>
      </c>
      <c r="I144" s="5">
        <v>1984</v>
      </c>
    </row>
    <row r="145" spans="1:9" ht="15.75" thickBot="1" x14ac:dyDescent="0.3">
      <c r="A145" s="17">
        <v>134</v>
      </c>
      <c r="B145" s="18" t="s">
        <v>24</v>
      </c>
      <c r="C145" s="4">
        <v>8</v>
      </c>
      <c r="D145" s="5">
        <v>2</v>
      </c>
      <c r="E145" s="5">
        <v>1</v>
      </c>
      <c r="F145" s="32">
        <v>35.299999999999997</v>
      </c>
      <c r="G145" s="33">
        <v>18.5</v>
      </c>
      <c r="H145" s="23">
        <v>525000</v>
      </c>
      <c r="I145" s="5">
        <v>1984</v>
      </c>
    </row>
    <row r="146" spans="1:9" ht="15.75" thickBot="1" x14ac:dyDescent="0.3">
      <c r="A146" s="17">
        <v>135</v>
      </c>
      <c r="B146" s="18" t="s">
        <v>24</v>
      </c>
      <c r="C146" s="4">
        <v>8</v>
      </c>
      <c r="D146" s="5">
        <v>4</v>
      </c>
      <c r="E146" s="5">
        <v>1</v>
      </c>
      <c r="F146" s="32">
        <v>36</v>
      </c>
      <c r="G146" s="33">
        <v>20.100000000000001</v>
      </c>
      <c r="H146" s="23">
        <v>610000</v>
      </c>
      <c r="I146" s="5">
        <v>1984</v>
      </c>
    </row>
    <row r="147" spans="1:9" ht="15.75" thickBot="1" x14ac:dyDescent="0.3">
      <c r="A147" s="17">
        <v>136</v>
      </c>
      <c r="B147" s="18" t="s">
        <v>24</v>
      </c>
      <c r="C147" s="19" t="s">
        <v>29</v>
      </c>
      <c r="D147" s="20">
        <v>5</v>
      </c>
      <c r="E147" s="20">
        <v>3</v>
      </c>
      <c r="F147" s="21">
        <v>66.2</v>
      </c>
      <c r="G147" s="22">
        <v>35.5</v>
      </c>
      <c r="H147" s="23">
        <v>530279.21</v>
      </c>
      <c r="I147" s="20">
        <v>1985</v>
      </c>
    </row>
    <row r="148" spans="1:9" ht="15.75" thickBot="1" x14ac:dyDescent="0.3">
      <c r="A148" s="17">
        <v>137</v>
      </c>
      <c r="B148" s="18" t="s">
        <v>24</v>
      </c>
      <c r="C148" s="19">
        <v>11</v>
      </c>
      <c r="D148" s="20">
        <v>10</v>
      </c>
      <c r="E148" s="20">
        <v>2</v>
      </c>
      <c r="F148" s="21">
        <v>54.4</v>
      </c>
      <c r="G148" s="22">
        <v>27.6</v>
      </c>
      <c r="H148" s="23">
        <v>160678.01999999999</v>
      </c>
      <c r="I148" s="20">
        <v>1982</v>
      </c>
    </row>
    <row r="149" spans="1:9" ht="15.75" thickBot="1" x14ac:dyDescent="0.3">
      <c r="A149" s="17">
        <v>138</v>
      </c>
      <c r="B149" s="18" t="s">
        <v>24</v>
      </c>
      <c r="C149" s="19">
        <v>14</v>
      </c>
      <c r="D149" s="20">
        <v>6</v>
      </c>
      <c r="E149" s="20">
        <v>2</v>
      </c>
      <c r="F149" s="21">
        <v>39.5</v>
      </c>
      <c r="G149" s="22">
        <v>22.7</v>
      </c>
      <c r="H149" s="23">
        <v>143039.76999999999</v>
      </c>
      <c r="I149" s="20">
        <v>1972</v>
      </c>
    </row>
    <row r="150" spans="1:9" ht="15.75" thickBot="1" x14ac:dyDescent="0.3">
      <c r="A150" s="17">
        <v>139</v>
      </c>
      <c r="B150" s="18" t="s">
        <v>24</v>
      </c>
      <c r="C150" s="19">
        <v>16</v>
      </c>
      <c r="D150" s="20">
        <v>4</v>
      </c>
      <c r="E150" s="20">
        <v>1</v>
      </c>
      <c r="F150" s="21">
        <v>37.6</v>
      </c>
      <c r="G150" s="22">
        <v>22.9</v>
      </c>
      <c r="H150" s="23">
        <v>40119</v>
      </c>
      <c r="I150" s="20">
        <v>1971</v>
      </c>
    </row>
    <row r="151" spans="1:9" ht="15.75" thickBot="1" x14ac:dyDescent="0.3">
      <c r="A151" s="17">
        <v>140</v>
      </c>
      <c r="B151" s="18" t="s">
        <v>24</v>
      </c>
      <c r="C151" s="19">
        <v>16</v>
      </c>
      <c r="D151" s="20">
        <v>7</v>
      </c>
      <c r="E151" s="20">
        <v>2</v>
      </c>
      <c r="F151" s="21">
        <v>49.9</v>
      </c>
      <c r="G151" s="22">
        <v>33.700000000000003</v>
      </c>
      <c r="H151" s="23">
        <v>129344.79</v>
      </c>
      <c r="I151" s="20">
        <v>1971</v>
      </c>
    </row>
    <row r="152" spans="1:9" ht="15.75" thickBot="1" x14ac:dyDescent="0.3">
      <c r="A152" s="17">
        <v>141</v>
      </c>
      <c r="B152" s="18" t="s">
        <v>24</v>
      </c>
      <c r="C152" s="19">
        <v>20</v>
      </c>
      <c r="D152" s="20">
        <v>2</v>
      </c>
      <c r="E152" s="20">
        <v>1</v>
      </c>
      <c r="F152" s="21">
        <v>39</v>
      </c>
      <c r="G152" s="22">
        <v>24</v>
      </c>
      <c r="H152" s="23">
        <v>125000.04</v>
      </c>
      <c r="I152" s="20">
        <v>1971</v>
      </c>
    </row>
    <row r="153" spans="1:9" ht="15.75" thickBot="1" x14ac:dyDescent="0.3">
      <c r="A153" s="17">
        <v>142</v>
      </c>
      <c r="B153" s="18" t="s">
        <v>24</v>
      </c>
      <c r="C153" s="19">
        <v>20</v>
      </c>
      <c r="D153" s="20">
        <v>4</v>
      </c>
      <c r="E153" s="20">
        <v>2</v>
      </c>
      <c r="F153" s="21">
        <v>38.9</v>
      </c>
      <c r="G153" s="22">
        <v>24.4</v>
      </c>
      <c r="H153" s="23">
        <v>128312.04</v>
      </c>
      <c r="I153" s="20">
        <v>1971</v>
      </c>
    </row>
    <row r="154" spans="1:9" ht="15.75" thickBot="1" x14ac:dyDescent="0.3">
      <c r="A154" s="17">
        <v>143</v>
      </c>
      <c r="B154" s="18" t="s">
        <v>24</v>
      </c>
      <c r="C154" s="19">
        <v>20</v>
      </c>
      <c r="D154" s="20">
        <v>6</v>
      </c>
      <c r="E154" s="20">
        <v>2</v>
      </c>
      <c r="F154" s="21">
        <v>39.9</v>
      </c>
      <c r="G154" s="22">
        <v>24.4</v>
      </c>
      <c r="H154" s="23">
        <v>131610.54999999999</v>
      </c>
      <c r="I154" s="20">
        <v>1971</v>
      </c>
    </row>
    <row r="155" spans="1:9" ht="15.75" thickBot="1" x14ac:dyDescent="0.3">
      <c r="A155" s="17">
        <v>144</v>
      </c>
      <c r="B155" s="18" t="s">
        <v>24</v>
      </c>
      <c r="C155" s="19">
        <v>20</v>
      </c>
      <c r="D155" s="20">
        <v>7</v>
      </c>
      <c r="E155" s="20">
        <v>3</v>
      </c>
      <c r="F155" s="21">
        <v>48.7</v>
      </c>
      <c r="G155" s="22">
        <v>35</v>
      </c>
      <c r="H155" s="23">
        <v>8646984.3000000007</v>
      </c>
      <c r="I155" s="20">
        <v>1971</v>
      </c>
    </row>
    <row r="156" spans="1:9" ht="15.75" thickBot="1" x14ac:dyDescent="0.3">
      <c r="A156" s="17">
        <v>145</v>
      </c>
      <c r="B156" s="18" t="s">
        <v>24</v>
      </c>
      <c r="C156" s="19">
        <v>20</v>
      </c>
      <c r="D156" s="20">
        <v>8</v>
      </c>
      <c r="E156" s="20">
        <v>2</v>
      </c>
      <c r="F156" s="21">
        <v>38.9</v>
      </c>
      <c r="G156" s="22">
        <v>24.8</v>
      </c>
      <c r="H156" s="23">
        <v>6242599.5300000003</v>
      </c>
      <c r="I156" s="20">
        <v>1971</v>
      </c>
    </row>
    <row r="157" spans="1:9" ht="15.75" thickBot="1" x14ac:dyDescent="0.3">
      <c r="A157" s="17">
        <v>146</v>
      </c>
      <c r="B157" s="18" t="s">
        <v>24</v>
      </c>
      <c r="C157" s="19">
        <v>22</v>
      </c>
      <c r="D157" s="20">
        <v>3</v>
      </c>
      <c r="E157" s="20">
        <v>3</v>
      </c>
      <c r="F157" s="21">
        <v>52.4</v>
      </c>
      <c r="G157" s="22">
        <v>37.200000000000003</v>
      </c>
      <c r="H157" s="23">
        <v>2300000</v>
      </c>
      <c r="I157" s="20">
        <v>1971</v>
      </c>
    </row>
    <row r="158" spans="1:9" ht="15.75" thickBot="1" x14ac:dyDescent="0.3">
      <c r="A158" s="17">
        <v>147</v>
      </c>
      <c r="B158" s="18" t="s">
        <v>24</v>
      </c>
      <c r="C158" s="19">
        <v>22</v>
      </c>
      <c r="D158" s="20">
        <v>5</v>
      </c>
      <c r="E158" s="20">
        <v>2</v>
      </c>
      <c r="F158" s="21">
        <v>38.1</v>
      </c>
      <c r="G158" s="22">
        <v>24.5</v>
      </c>
      <c r="H158" s="23">
        <v>127919.23</v>
      </c>
      <c r="I158" s="20">
        <v>1971</v>
      </c>
    </row>
    <row r="159" spans="1:9" ht="15.75" thickBot="1" x14ac:dyDescent="0.3">
      <c r="A159" s="17">
        <v>148</v>
      </c>
      <c r="B159" s="18" t="s">
        <v>24</v>
      </c>
      <c r="C159" s="19">
        <v>22</v>
      </c>
      <c r="D159" s="20">
        <v>8</v>
      </c>
      <c r="E159" s="20">
        <v>2</v>
      </c>
      <c r="F159" s="21">
        <v>40.200000000000003</v>
      </c>
      <c r="G159" s="22">
        <v>26.5</v>
      </c>
      <c r="H159" s="23">
        <v>6261014.2800000003</v>
      </c>
      <c r="I159" s="20">
        <v>1971</v>
      </c>
    </row>
    <row r="160" spans="1:9" ht="15.75" thickBot="1" x14ac:dyDescent="0.3">
      <c r="A160" s="17">
        <v>149</v>
      </c>
      <c r="B160" s="18" t="s">
        <v>24</v>
      </c>
      <c r="C160" s="19" t="s">
        <v>296</v>
      </c>
      <c r="D160" s="20">
        <v>1</v>
      </c>
      <c r="E160" s="20">
        <v>3</v>
      </c>
      <c r="F160" s="21">
        <v>65.900000000000006</v>
      </c>
      <c r="G160" s="22">
        <v>37.200000000000003</v>
      </c>
      <c r="H160" s="23">
        <v>14115340.800000001</v>
      </c>
      <c r="I160" s="20">
        <v>1978</v>
      </c>
    </row>
    <row r="161" spans="1:9" ht="15.75" thickBot="1" x14ac:dyDescent="0.3">
      <c r="A161" s="17">
        <v>150</v>
      </c>
      <c r="B161" s="18" t="s">
        <v>24</v>
      </c>
      <c r="C161" s="19" t="s">
        <v>296</v>
      </c>
      <c r="D161" s="20">
        <v>3</v>
      </c>
      <c r="E161" s="20">
        <v>3</v>
      </c>
      <c r="F161" s="21">
        <v>67.599999999999994</v>
      </c>
      <c r="G161" s="22">
        <v>37.799999999999997</v>
      </c>
      <c r="H161" s="23">
        <v>17003181.600000001</v>
      </c>
      <c r="I161" s="20">
        <v>1978</v>
      </c>
    </row>
    <row r="162" spans="1:9" ht="15.75" thickBot="1" x14ac:dyDescent="0.3">
      <c r="A162" s="17">
        <v>151</v>
      </c>
      <c r="B162" s="18" t="s">
        <v>24</v>
      </c>
      <c r="C162" s="19" t="s">
        <v>296</v>
      </c>
      <c r="D162" s="20">
        <v>5</v>
      </c>
      <c r="E162" s="20">
        <v>3</v>
      </c>
      <c r="F162" s="21">
        <v>67.099999999999994</v>
      </c>
      <c r="G162" s="22">
        <v>36.9</v>
      </c>
      <c r="H162" s="23">
        <v>2583400</v>
      </c>
      <c r="I162" s="20">
        <v>1978</v>
      </c>
    </row>
    <row r="163" spans="1:9" ht="15.75" thickBot="1" x14ac:dyDescent="0.3">
      <c r="A163" s="17">
        <v>152</v>
      </c>
      <c r="B163" s="18" t="s">
        <v>24</v>
      </c>
      <c r="C163" s="19" t="s">
        <v>296</v>
      </c>
      <c r="D163" s="20">
        <v>6</v>
      </c>
      <c r="E163" s="20">
        <v>2</v>
      </c>
      <c r="F163" s="21">
        <v>54.8</v>
      </c>
      <c r="G163" s="22">
        <v>24.5</v>
      </c>
      <c r="H163" s="23">
        <v>2133400</v>
      </c>
      <c r="I163" s="20">
        <v>1978</v>
      </c>
    </row>
    <row r="164" spans="1:9" ht="15.75" thickBot="1" x14ac:dyDescent="0.3">
      <c r="A164" s="17">
        <v>153</v>
      </c>
      <c r="B164" s="18" t="s">
        <v>24</v>
      </c>
      <c r="C164" s="19" t="s">
        <v>296</v>
      </c>
      <c r="D164" s="20">
        <v>7</v>
      </c>
      <c r="E164" s="20">
        <v>3</v>
      </c>
      <c r="F164" s="21">
        <v>67.400000000000006</v>
      </c>
      <c r="G164" s="22">
        <v>36.9</v>
      </c>
      <c r="H164" s="23">
        <v>14361019.199999999</v>
      </c>
      <c r="I164" s="20">
        <v>1978</v>
      </c>
    </row>
    <row r="165" spans="1:9" ht="15.75" thickBot="1" x14ac:dyDescent="0.3">
      <c r="A165" s="17">
        <v>154</v>
      </c>
      <c r="B165" s="18" t="s">
        <v>24</v>
      </c>
      <c r="C165" s="19" t="s">
        <v>296</v>
      </c>
      <c r="D165" s="20">
        <v>8</v>
      </c>
      <c r="E165" s="20">
        <v>2</v>
      </c>
      <c r="F165" s="21">
        <v>55.1</v>
      </c>
      <c r="G165" s="22">
        <v>24.6</v>
      </c>
      <c r="H165" s="23">
        <v>8675855.6999999993</v>
      </c>
      <c r="I165" s="20">
        <v>1978</v>
      </c>
    </row>
    <row r="166" spans="1:9" ht="15.75" thickBot="1" x14ac:dyDescent="0.3">
      <c r="A166" s="17">
        <v>155</v>
      </c>
      <c r="B166" s="18" t="s">
        <v>24</v>
      </c>
      <c r="C166" s="19">
        <v>24</v>
      </c>
      <c r="D166" s="20">
        <v>5</v>
      </c>
      <c r="E166" s="20">
        <v>3</v>
      </c>
      <c r="F166" s="21">
        <v>67.400000000000006</v>
      </c>
      <c r="G166" s="22">
        <v>38.200000000000003</v>
      </c>
      <c r="H166" s="23">
        <v>285742.96999999997</v>
      </c>
      <c r="I166" s="20">
        <v>1978</v>
      </c>
    </row>
    <row r="167" spans="1:9" ht="15.75" thickBot="1" x14ac:dyDescent="0.3">
      <c r="A167" s="17">
        <v>156</v>
      </c>
      <c r="B167" s="18" t="s">
        <v>24</v>
      </c>
      <c r="C167" s="19">
        <v>28</v>
      </c>
      <c r="D167" s="20">
        <v>3</v>
      </c>
      <c r="E167" s="20">
        <v>3</v>
      </c>
      <c r="F167" s="21">
        <v>52.4</v>
      </c>
      <c r="G167" s="22">
        <v>33.4</v>
      </c>
      <c r="H167" s="23">
        <v>272452.75</v>
      </c>
      <c r="I167" s="20">
        <v>1977</v>
      </c>
    </row>
    <row r="168" spans="1:9" ht="15.75" thickBot="1" x14ac:dyDescent="0.3">
      <c r="A168" s="17">
        <v>157</v>
      </c>
      <c r="B168" s="18" t="s">
        <v>24</v>
      </c>
      <c r="C168" s="19">
        <v>28</v>
      </c>
      <c r="D168" s="20">
        <v>4</v>
      </c>
      <c r="E168" s="20">
        <v>2</v>
      </c>
      <c r="F168" s="21">
        <v>41.2</v>
      </c>
      <c r="G168" s="22">
        <v>26.3</v>
      </c>
      <c r="H168" s="23">
        <v>214218.58</v>
      </c>
      <c r="I168" s="20">
        <v>1977</v>
      </c>
    </row>
    <row r="169" spans="1:9" ht="15.75" thickBot="1" x14ac:dyDescent="0.3">
      <c r="A169" s="17">
        <v>158</v>
      </c>
      <c r="B169" s="18" t="s">
        <v>24</v>
      </c>
      <c r="C169" s="19">
        <v>30</v>
      </c>
      <c r="D169" s="20">
        <v>4</v>
      </c>
      <c r="E169" s="20">
        <v>2</v>
      </c>
      <c r="F169" s="21">
        <v>39.6</v>
      </c>
      <c r="G169" s="22">
        <v>26.3</v>
      </c>
      <c r="H169" s="23">
        <v>2558000</v>
      </c>
      <c r="I169" s="20">
        <v>1976</v>
      </c>
    </row>
    <row r="170" spans="1:9" ht="15.75" thickBot="1" x14ac:dyDescent="0.3">
      <c r="A170" s="17">
        <v>159</v>
      </c>
      <c r="B170" s="18" t="s">
        <v>24</v>
      </c>
      <c r="C170" s="19">
        <v>30</v>
      </c>
      <c r="D170" s="20">
        <v>14</v>
      </c>
      <c r="E170" s="20">
        <v>3</v>
      </c>
      <c r="F170" s="21">
        <v>52</v>
      </c>
      <c r="G170" s="22">
        <v>34.1</v>
      </c>
      <c r="H170" s="23">
        <v>147164.16</v>
      </c>
      <c r="I170" s="20">
        <v>1976</v>
      </c>
    </row>
    <row r="171" spans="1:9" ht="15.75" thickBot="1" x14ac:dyDescent="0.3">
      <c r="A171" s="17">
        <v>160</v>
      </c>
      <c r="B171" s="18" t="s">
        <v>42</v>
      </c>
      <c r="C171" s="19">
        <v>1</v>
      </c>
      <c r="D171" s="20">
        <v>9</v>
      </c>
      <c r="E171" s="20">
        <v>2</v>
      </c>
      <c r="F171" s="21">
        <v>52.6</v>
      </c>
      <c r="G171" s="22">
        <v>24.6</v>
      </c>
      <c r="H171" s="23">
        <v>323589.63</v>
      </c>
      <c r="I171" s="20">
        <v>1980</v>
      </c>
    </row>
    <row r="172" spans="1:9" ht="15.75" thickBot="1" x14ac:dyDescent="0.3">
      <c r="A172" s="17">
        <v>161</v>
      </c>
      <c r="B172" s="18" t="s">
        <v>42</v>
      </c>
      <c r="C172" s="19" t="s">
        <v>297</v>
      </c>
      <c r="D172" s="20">
        <v>1</v>
      </c>
      <c r="E172" s="20">
        <v>1</v>
      </c>
      <c r="F172" s="21">
        <v>26.7</v>
      </c>
      <c r="G172" s="22">
        <v>13.8</v>
      </c>
      <c r="H172" s="23">
        <v>40729.78</v>
      </c>
      <c r="I172" s="20">
        <v>1970</v>
      </c>
    </row>
    <row r="173" spans="1:9" ht="15.75" thickBot="1" x14ac:dyDescent="0.3">
      <c r="A173" s="17">
        <v>162</v>
      </c>
      <c r="B173" s="18" t="s">
        <v>42</v>
      </c>
      <c r="C173" s="19" t="s">
        <v>297</v>
      </c>
      <c r="D173" s="20">
        <v>3</v>
      </c>
      <c r="E173" s="20">
        <v>1</v>
      </c>
      <c r="F173" s="21">
        <v>34.6</v>
      </c>
      <c r="G173" s="22">
        <v>12.9</v>
      </c>
      <c r="H173" s="23">
        <v>640100</v>
      </c>
      <c r="I173" s="20">
        <v>1970</v>
      </c>
    </row>
    <row r="174" spans="1:9" ht="15.75" thickBot="1" x14ac:dyDescent="0.3">
      <c r="A174" s="17">
        <v>163</v>
      </c>
      <c r="B174" s="18" t="s">
        <v>42</v>
      </c>
      <c r="C174" s="19" t="s">
        <v>297</v>
      </c>
      <c r="D174" s="20">
        <v>4</v>
      </c>
      <c r="E174" s="20">
        <v>2</v>
      </c>
      <c r="F174" s="21">
        <v>58.6</v>
      </c>
      <c r="G174" s="22">
        <v>27.6</v>
      </c>
      <c r="H174" s="23">
        <v>89391.96</v>
      </c>
      <c r="I174" s="20">
        <v>1970</v>
      </c>
    </row>
    <row r="175" spans="1:9" ht="15.75" thickBot="1" x14ac:dyDescent="0.3">
      <c r="A175" s="17">
        <v>164</v>
      </c>
      <c r="B175" s="18" t="s">
        <v>42</v>
      </c>
      <c r="C175" s="19" t="s">
        <v>297</v>
      </c>
      <c r="D175" s="20">
        <v>6</v>
      </c>
      <c r="E175" s="20">
        <v>1</v>
      </c>
      <c r="F175" s="21">
        <v>25.7</v>
      </c>
      <c r="G175" s="22">
        <v>13.3</v>
      </c>
      <c r="H175" s="23">
        <v>39204.32</v>
      </c>
      <c r="I175" s="20">
        <v>1970</v>
      </c>
    </row>
    <row r="176" spans="1:9" ht="15.75" thickBot="1" x14ac:dyDescent="0.3">
      <c r="A176" s="17">
        <v>165</v>
      </c>
      <c r="B176" s="18" t="s">
        <v>42</v>
      </c>
      <c r="C176" s="19" t="s">
        <v>297</v>
      </c>
      <c r="D176" s="20">
        <v>10</v>
      </c>
      <c r="E176" s="20">
        <v>1</v>
      </c>
      <c r="F176" s="21">
        <v>38.6</v>
      </c>
      <c r="G176" s="22">
        <v>13.3</v>
      </c>
      <c r="H176" s="23">
        <v>58882.76</v>
      </c>
      <c r="I176" s="20">
        <v>1970</v>
      </c>
    </row>
    <row r="177" spans="1:9" ht="15.75" thickBot="1" x14ac:dyDescent="0.3">
      <c r="A177" s="17">
        <v>166</v>
      </c>
      <c r="B177" s="18" t="s">
        <v>42</v>
      </c>
      <c r="C177" s="19" t="s">
        <v>297</v>
      </c>
      <c r="D177" s="20">
        <v>11</v>
      </c>
      <c r="E177" s="20">
        <v>2</v>
      </c>
      <c r="F177" s="21">
        <v>39</v>
      </c>
      <c r="G177" s="22">
        <v>26.4</v>
      </c>
      <c r="H177" s="23">
        <v>40272.14</v>
      </c>
      <c r="I177" s="20">
        <v>1970</v>
      </c>
    </row>
    <row r="178" spans="1:9" ht="15.75" thickBot="1" x14ac:dyDescent="0.3">
      <c r="A178" s="17">
        <v>167</v>
      </c>
      <c r="B178" s="18" t="s">
        <v>42</v>
      </c>
      <c r="C178" s="19" t="s">
        <v>297</v>
      </c>
      <c r="D178" s="20">
        <v>14</v>
      </c>
      <c r="E178" s="20">
        <v>1</v>
      </c>
      <c r="F178" s="21">
        <v>29.9</v>
      </c>
      <c r="G178" s="22">
        <v>12.7</v>
      </c>
      <c r="H178" s="23">
        <v>45611.25</v>
      </c>
      <c r="I178" s="20">
        <v>1970</v>
      </c>
    </row>
    <row r="179" spans="1:9" ht="15.75" thickBot="1" x14ac:dyDescent="0.3">
      <c r="A179" s="17">
        <v>168</v>
      </c>
      <c r="B179" s="18" t="s">
        <v>42</v>
      </c>
      <c r="C179" s="19" t="s">
        <v>297</v>
      </c>
      <c r="D179" s="20">
        <v>16</v>
      </c>
      <c r="E179" s="20">
        <v>1</v>
      </c>
      <c r="F179" s="21">
        <v>38.1</v>
      </c>
      <c r="G179" s="22">
        <v>13.2</v>
      </c>
      <c r="H179" s="23">
        <v>58120.03</v>
      </c>
      <c r="I179" s="20">
        <v>1970</v>
      </c>
    </row>
    <row r="180" spans="1:9" ht="15.75" thickBot="1" x14ac:dyDescent="0.3">
      <c r="A180" s="17">
        <v>169</v>
      </c>
      <c r="B180" s="18" t="s">
        <v>42</v>
      </c>
      <c r="C180" s="19" t="s">
        <v>297</v>
      </c>
      <c r="D180" s="20">
        <v>17</v>
      </c>
      <c r="E180" s="20">
        <v>1</v>
      </c>
      <c r="F180" s="21">
        <v>24.9</v>
      </c>
      <c r="G180" s="22">
        <v>12.7</v>
      </c>
      <c r="H180" s="23">
        <v>37983.949999999997</v>
      </c>
      <c r="I180" s="20">
        <v>1970</v>
      </c>
    </row>
    <row r="181" spans="1:9" ht="15.75" thickBot="1" x14ac:dyDescent="0.3">
      <c r="A181" s="17">
        <v>170</v>
      </c>
      <c r="B181" s="18" t="s">
        <v>42</v>
      </c>
      <c r="C181" s="19" t="s">
        <v>43</v>
      </c>
      <c r="D181" s="20">
        <v>18</v>
      </c>
      <c r="E181" s="20">
        <v>1</v>
      </c>
      <c r="F181" s="21">
        <v>12.1</v>
      </c>
      <c r="G181" s="22">
        <v>12.1</v>
      </c>
      <c r="H181" s="23">
        <v>18458.07</v>
      </c>
      <c r="I181" s="20">
        <v>1970</v>
      </c>
    </row>
    <row r="182" spans="1:9" ht="15.75" thickBot="1" x14ac:dyDescent="0.3">
      <c r="A182" s="17">
        <v>171</v>
      </c>
      <c r="B182" s="18" t="s">
        <v>42</v>
      </c>
      <c r="C182" s="19" t="s">
        <v>44</v>
      </c>
      <c r="D182" s="20">
        <v>11</v>
      </c>
      <c r="E182" s="20">
        <v>1</v>
      </c>
      <c r="F182" s="21">
        <v>68.599999999999994</v>
      </c>
      <c r="G182" s="22">
        <v>38.9</v>
      </c>
      <c r="H182" s="23">
        <v>1468040</v>
      </c>
      <c r="I182" s="20">
        <v>1982</v>
      </c>
    </row>
    <row r="183" spans="1:9" ht="15.75" thickBot="1" x14ac:dyDescent="0.3">
      <c r="A183" s="17">
        <v>172</v>
      </c>
      <c r="B183" s="18" t="s">
        <v>42</v>
      </c>
      <c r="C183" s="19">
        <v>7</v>
      </c>
      <c r="D183" s="20">
        <v>2</v>
      </c>
      <c r="E183" s="20">
        <v>2</v>
      </c>
      <c r="F183" s="21">
        <v>41</v>
      </c>
      <c r="G183" s="22">
        <v>26.5</v>
      </c>
      <c r="H183" s="23">
        <v>1946000</v>
      </c>
      <c r="I183" s="20">
        <v>1978</v>
      </c>
    </row>
    <row r="184" spans="1:9" ht="15.75" thickBot="1" x14ac:dyDescent="0.3">
      <c r="A184" s="17">
        <v>173</v>
      </c>
      <c r="B184" s="18" t="s">
        <v>42</v>
      </c>
      <c r="C184" s="19">
        <v>7</v>
      </c>
      <c r="D184" s="20">
        <v>5</v>
      </c>
      <c r="E184" s="20">
        <v>2</v>
      </c>
      <c r="F184" s="21">
        <v>41.5</v>
      </c>
      <c r="G184" s="22">
        <v>26.8</v>
      </c>
      <c r="H184" s="23">
        <v>340728.7</v>
      </c>
      <c r="I184" s="20">
        <v>1978</v>
      </c>
    </row>
    <row r="185" spans="1:9" ht="15.75" thickBot="1" x14ac:dyDescent="0.3">
      <c r="A185" s="17">
        <v>174</v>
      </c>
      <c r="B185" s="18" t="s">
        <v>42</v>
      </c>
      <c r="C185" s="19">
        <v>7</v>
      </c>
      <c r="D185" s="20">
        <v>10</v>
      </c>
      <c r="E185" s="20">
        <v>2</v>
      </c>
      <c r="F185" s="21">
        <v>41.5</v>
      </c>
      <c r="G185" s="22">
        <v>26.5</v>
      </c>
      <c r="H185" s="23">
        <v>340728.7</v>
      </c>
      <c r="I185" s="20">
        <v>1978</v>
      </c>
    </row>
    <row r="186" spans="1:9" ht="15.75" thickBot="1" x14ac:dyDescent="0.3">
      <c r="A186" s="17">
        <v>175</v>
      </c>
      <c r="B186" s="24" t="s">
        <v>42</v>
      </c>
      <c r="C186" s="25">
        <v>7</v>
      </c>
      <c r="D186" s="26">
        <v>11</v>
      </c>
      <c r="E186" s="26">
        <v>3</v>
      </c>
      <c r="F186" s="27">
        <v>51.8</v>
      </c>
      <c r="G186" s="28">
        <v>35</v>
      </c>
      <c r="H186" s="29">
        <v>425295.1</v>
      </c>
      <c r="I186" s="26">
        <v>1978</v>
      </c>
    </row>
    <row r="187" spans="1:9" ht="15.75" thickBot="1" x14ac:dyDescent="0.3">
      <c r="A187" s="17">
        <v>176</v>
      </c>
      <c r="B187" s="24" t="s">
        <v>42</v>
      </c>
      <c r="C187" s="25">
        <v>7</v>
      </c>
      <c r="D187" s="26">
        <v>13</v>
      </c>
      <c r="E187" s="26">
        <v>2</v>
      </c>
      <c r="F187" s="27">
        <v>40.1</v>
      </c>
      <c r="G187" s="28">
        <v>26.4</v>
      </c>
      <c r="H187" s="29">
        <v>2340000</v>
      </c>
      <c r="I187" s="26">
        <v>1978</v>
      </c>
    </row>
    <row r="188" spans="1:9" ht="15.75" thickBot="1" x14ac:dyDescent="0.3">
      <c r="A188" s="17">
        <v>177</v>
      </c>
      <c r="B188" s="24" t="s">
        <v>42</v>
      </c>
      <c r="C188" s="25">
        <v>7</v>
      </c>
      <c r="D188" s="26">
        <v>14</v>
      </c>
      <c r="E188" s="26">
        <v>3</v>
      </c>
      <c r="F188" s="27">
        <v>52.2</v>
      </c>
      <c r="G188" s="28">
        <v>34.299999999999997</v>
      </c>
      <c r="H188" s="29">
        <v>2931000</v>
      </c>
      <c r="I188" s="26">
        <v>1978</v>
      </c>
    </row>
    <row r="189" spans="1:9" ht="15.75" thickBot="1" x14ac:dyDescent="0.3">
      <c r="A189" s="17">
        <v>178</v>
      </c>
      <c r="B189" s="18" t="s">
        <v>42</v>
      </c>
      <c r="C189" s="19" t="s">
        <v>26</v>
      </c>
      <c r="D189" s="20">
        <v>9</v>
      </c>
      <c r="E189" s="20">
        <v>3</v>
      </c>
      <c r="F189" s="21">
        <v>68.2</v>
      </c>
      <c r="G189" s="22">
        <v>37.5</v>
      </c>
      <c r="H189" s="23">
        <v>255788.19</v>
      </c>
      <c r="I189" s="20">
        <v>1981</v>
      </c>
    </row>
    <row r="190" spans="1:9" ht="15.75" thickBot="1" x14ac:dyDescent="0.3">
      <c r="A190" s="17">
        <v>179</v>
      </c>
      <c r="B190" s="18" t="s">
        <v>42</v>
      </c>
      <c r="C190" s="19">
        <v>8</v>
      </c>
      <c r="D190" s="20">
        <v>3</v>
      </c>
      <c r="E190" s="20">
        <v>3</v>
      </c>
      <c r="F190" s="21">
        <v>67.2</v>
      </c>
      <c r="G190" s="22">
        <v>35.9</v>
      </c>
      <c r="H190" s="23">
        <v>774000</v>
      </c>
      <c r="I190" s="20">
        <v>1985</v>
      </c>
    </row>
    <row r="191" spans="1:9" ht="15.75" thickBot="1" x14ac:dyDescent="0.3">
      <c r="A191" s="17">
        <v>180</v>
      </c>
      <c r="B191" s="18" t="s">
        <v>42</v>
      </c>
      <c r="C191" s="19">
        <v>9</v>
      </c>
      <c r="D191" s="20">
        <v>3</v>
      </c>
      <c r="E191" s="20">
        <v>2</v>
      </c>
      <c r="F191" s="21">
        <v>51.5</v>
      </c>
      <c r="G191" s="22">
        <v>33.9</v>
      </c>
      <c r="H191" s="23">
        <v>129846.95</v>
      </c>
      <c r="I191" s="20">
        <v>1977</v>
      </c>
    </row>
    <row r="192" spans="1:9" ht="15.75" thickBot="1" x14ac:dyDescent="0.3">
      <c r="A192" s="17">
        <v>181</v>
      </c>
      <c r="B192" s="18" t="s">
        <v>42</v>
      </c>
      <c r="C192" s="19">
        <v>9</v>
      </c>
      <c r="D192" s="20">
        <v>4</v>
      </c>
      <c r="E192" s="20">
        <v>2</v>
      </c>
      <c r="F192" s="21">
        <v>41</v>
      </c>
      <c r="G192" s="22">
        <v>26.9</v>
      </c>
      <c r="H192" s="23">
        <v>103375.72</v>
      </c>
      <c r="I192" s="20">
        <v>1977</v>
      </c>
    </row>
    <row r="193" spans="1:9" ht="15.75" thickBot="1" x14ac:dyDescent="0.3">
      <c r="A193" s="17">
        <v>182</v>
      </c>
      <c r="B193" s="18" t="s">
        <v>42</v>
      </c>
      <c r="C193" s="19">
        <v>9</v>
      </c>
      <c r="D193" s="20">
        <v>5</v>
      </c>
      <c r="E193" s="20">
        <v>2</v>
      </c>
      <c r="F193" s="21">
        <v>41.9</v>
      </c>
      <c r="G193" s="22">
        <v>27.2</v>
      </c>
      <c r="H193" s="23">
        <v>6467193.5999999996</v>
      </c>
      <c r="I193" s="20">
        <v>1977</v>
      </c>
    </row>
    <row r="194" spans="1:9" ht="15.75" thickBot="1" x14ac:dyDescent="0.3">
      <c r="A194" s="17">
        <v>183</v>
      </c>
      <c r="B194" s="18" t="s">
        <v>42</v>
      </c>
      <c r="C194" s="19">
        <v>9</v>
      </c>
      <c r="D194" s="20">
        <v>10</v>
      </c>
      <c r="E194" s="20">
        <v>2</v>
      </c>
      <c r="F194" s="21">
        <v>41.6</v>
      </c>
      <c r="G194" s="22">
        <v>26.7</v>
      </c>
      <c r="H194" s="23">
        <v>197256.38</v>
      </c>
      <c r="I194" s="20">
        <v>1977</v>
      </c>
    </row>
    <row r="195" spans="1:9" ht="15.75" thickBot="1" x14ac:dyDescent="0.3">
      <c r="A195" s="17">
        <v>184</v>
      </c>
      <c r="B195" s="18" t="s">
        <v>42</v>
      </c>
      <c r="C195" s="19">
        <v>9</v>
      </c>
      <c r="D195" s="20">
        <v>15</v>
      </c>
      <c r="E195" s="20">
        <v>2</v>
      </c>
      <c r="F195" s="21">
        <v>41.3</v>
      </c>
      <c r="G195" s="22">
        <v>26.8</v>
      </c>
      <c r="H195" s="23">
        <v>104129.69</v>
      </c>
      <c r="I195" s="20">
        <v>1977</v>
      </c>
    </row>
    <row r="196" spans="1:9" ht="15.75" thickBot="1" x14ac:dyDescent="0.3">
      <c r="A196" s="17">
        <v>185</v>
      </c>
      <c r="B196" s="18" t="s">
        <v>42</v>
      </c>
      <c r="C196" s="19">
        <v>10</v>
      </c>
      <c r="D196" s="20">
        <v>3</v>
      </c>
      <c r="E196" s="20">
        <v>2</v>
      </c>
      <c r="F196" s="21">
        <v>54.4</v>
      </c>
      <c r="G196" s="22">
        <v>33.5</v>
      </c>
      <c r="H196" s="23">
        <v>690000</v>
      </c>
      <c r="I196" s="20">
        <v>1988</v>
      </c>
    </row>
    <row r="197" spans="1:9" ht="15.75" thickBot="1" x14ac:dyDescent="0.3">
      <c r="A197" s="17">
        <v>186</v>
      </c>
      <c r="B197" s="18" t="s">
        <v>42</v>
      </c>
      <c r="C197" s="19">
        <v>10</v>
      </c>
      <c r="D197" s="20">
        <v>5</v>
      </c>
      <c r="E197" s="20">
        <v>2</v>
      </c>
      <c r="F197" s="21">
        <v>54</v>
      </c>
      <c r="G197" s="22">
        <v>30.9</v>
      </c>
      <c r="H197" s="23">
        <v>708333</v>
      </c>
      <c r="I197" s="20">
        <v>1988</v>
      </c>
    </row>
    <row r="198" spans="1:9" ht="15.75" thickBot="1" x14ac:dyDescent="0.3">
      <c r="A198" s="17">
        <v>187</v>
      </c>
      <c r="B198" s="18" t="s">
        <v>42</v>
      </c>
      <c r="C198" s="19">
        <v>10</v>
      </c>
      <c r="D198" s="20">
        <v>10</v>
      </c>
      <c r="E198" s="20">
        <v>1</v>
      </c>
      <c r="F198" s="21">
        <v>32.9</v>
      </c>
      <c r="G198" s="22">
        <v>17.3</v>
      </c>
      <c r="H198" s="23">
        <v>153983.19</v>
      </c>
      <c r="I198" s="20">
        <v>1988</v>
      </c>
    </row>
    <row r="199" spans="1:9" ht="15.75" thickBot="1" x14ac:dyDescent="0.3">
      <c r="A199" s="17">
        <v>188</v>
      </c>
      <c r="B199" s="18" t="s">
        <v>42</v>
      </c>
      <c r="C199" s="19">
        <v>11</v>
      </c>
      <c r="D199" s="20">
        <v>1</v>
      </c>
      <c r="E199" s="20">
        <v>1</v>
      </c>
      <c r="F199" s="21">
        <v>35.5</v>
      </c>
      <c r="G199" s="22">
        <v>17.899999999999999</v>
      </c>
      <c r="H199" s="23">
        <v>500000</v>
      </c>
      <c r="I199" s="20">
        <v>1991</v>
      </c>
    </row>
    <row r="200" spans="1:9" ht="15.75" thickBot="1" x14ac:dyDescent="0.3">
      <c r="A200" s="17">
        <v>189</v>
      </c>
      <c r="B200" s="18" t="s">
        <v>42</v>
      </c>
      <c r="C200" s="19">
        <v>13</v>
      </c>
      <c r="D200" s="20">
        <v>1</v>
      </c>
      <c r="E200" s="20">
        <v>2</v>
      </c>
      <c r="F200" s="21">
        <v>41.8</v>
      </c>
      <c r="G200" s="22">
        <v>27.1</v>
      </c>
      <c r="H200" s="23">
        <v>3237939.5</v>
      </c>
      <c r="I200" s="20">
        <v>1975</v>
      </c>
    </row>
    <row r="201" spans="1:9" ht="15.75" thickBot="1" x14ac:dyDescent="0.3">
      <c r="A201" s="17">
        <v>190</v>
      </c>
      <c r="B201" s="18" t="s">
        <v>42</v>
      </c>
      <c r="C201" s="19">
        <v>13</v>
      </c>
      <c r="D201" s="20">
        <v>9</v>
      </c>
      <c r="E201" s="20">
        <v>2</v>
      </c>
      <c r="F201" s="21">
        <v>40.9</v>
      </c>
      <c r="G201" s="22">
        <v>26.6</v>
      </c>
      <c r="H201" s="23">
        <v>91935.02</v>
      </c>
      <c r="I201" s="20">
        <v>1975</v>
      </c>
    </row>
    <row r="202" spans="1:9" ht="15.75" thickBot="1" x14ac:dyDescent="0.3">
      <c r="A202" s="17">
        <v>191</v>
      </c>
      <c r="B202" s="18" t="s">
        <v>42</v>
      </c>
      <c r="C202" s="19">
        <v>14</v>
      </c>
      <c r="D202" s="20">
        <v>12</v>
      </c>
      <c r="E202" s="20">
        <v>2</v>
      </c>
      <c r="F202" s="21">
        <v>55.9</v>
      </c>
      <c r="G202" s="22">
        <v>27.6</v>
      </c>
      <c r="H202" s="23">
        <v>690000</v>
      </c>
      <c r="I202" s="20">
        <v>1988</v>
      </c>
    </row>
    <row r="203" spans="1:9" ht="15.75" thickBot="1" x14ac:dyDescent="0.3">
      <c r="A203" s="17">
        <v>192</v>
      </c>
      <c r="B203" s="18" t="s">
        <v>42</v>
      </c>
      <c r="C203" s="19">
        <v>18</v>
      </c>
      <c r="D203" s="20">
        <v>4</v>
      </c>
      <c r="E203" s="20">
        <v>1</v>
      </c>
      <c r="F203" s="21">
        <v>37</v>
      </c>
      <c r="G203" s="22">
        <v>14.6</v>
      </c>
      <c r="H203" s="23">
        <v>3785100</v>
      </c>
      <c r="I203" s="20">
        <v>2024</v>
      </c>
    </row>
    <row r="204" spans="1:9" ht="15.75" thickBot="1" x14ac:dyDescent="0.3">
      <c r="A204" s="17">
        <v>193</v>
      </c>
      <c r="B204" s="18" t="s">
        <v>42</v>
      </c>
      <c r="C204" s="19">
        <v>18</v>
      </c>
      <c r="D204" s="20">
        <v>13</v>
      </c>
      <c r="E204" s="20">
        <v>1</v>
      </c>
      <c r="F204" s="21">
        <v>36.799999999999997</v>
      </c>
      <c r="G204" s="22">
        <v>14.1</v>
      </c>
      <c r="H204" s="23">
        <v>3774870</v>
      </c>
      <c r="I204" s="20">
        <v>2024</v>
      </c>
    </row>
    <row r="205" spans="1:9" ht="15.75" thickBot="1" x14ac:dyDescent="0.3">
      <c r="A205" s="17">
        <v>194</v>
      </c>
      <c r="B205" s="18" t="s">
        <v>42</v>
      </c>
      <c r="C205" s="19">
        <v>18</v>
      </c>
      <c r="D205" s="20">
        <v>28</v>
      </c>
      <c r="E205" s="20">
        <v>2</v>
      </c>
      <c r="F205" s="21">
        <v>51.6</v>
      </c>
      <c r="G205" s="22">
        <v>26.8</v>
      </c>
      <c r="H205" s="23">
        <v>10330673.550000001</v>
      </c>
      <c r="I205" s="20">
        <v>2024</v>
      </c>
    </row>
    <row r="206" spans="1:9" ht="15.75" thickBot="1" x14ac:dyDescent="0.3">
      <c r="A206" s="17">
        <v>195</v>
      </c>
      <c r="B206" s="18" t="s">
        <v>42</v>
      </c>
      <c r="C206" s="19">
        <v>20</v>
      </c>
      <c r="D206" s="20">
        <v>1</v>
      </c>
      <c r="E206" s="20">
        <v>3</v>
      </c>
      <c r="F206" s="21">
        <v>63.2</v>
      </c>
      <c r="G206" s="22">
        <v>40.5</v>
      </c>
      <c r="H206" s="23">
        <v>14115340.800000001</v>
      </c>
      <c r="I206" s="20">
        <v>2024</v>
      </c>
    </row>
    <row r="207" spans="1:9" ht="15.75" thickBot="1" x14ac:dyDescent="0.3">
      <c r="A207" s="17">
        <v>196</v>
      </c>
      <c r="B207" s="18" t="s">
        <v>48</v>
      </c>
      <c r="C207" s="19">
        <v>1</v>
      </c>
      <c r="D207" s="20">
        <v>2</v>
      </c>
      <c r="E207" s="20">
        <v>2</v>
      </c>
      <c r="F207" s="21">
        <v>47.4</v>
      </c>
      <c r="G207" s="22">
        <v>17</v>
      </c>
      <c r="H207" s="23">
        <v>2036305.76</v>
      </c>
      <c r="I207" s="20">
        <v>2008</v>
      </c>
    </row>
    <row r="208" spans="1:9" ht="15.75" thickBot="1" x14ac:dyDescent="0.3">
      <c r="A208" s="17">
        <v>197</v>
      </c>
      <c r="B208" s="18" t="s">
        <v>48</v>
      </c>
      <c r="C208" s="19">
        <v>1</v>
      </c>
      <c r="D208" s="20">
        <v>4</v>
      </c>
      <c r="E208" s="20">
        <v>1</v>
      </c>
      <c r="F208" s="21">
        <v>31.8</v>
      </c>
      <c r="G208" s="22">
        <v>17</v>
      </c>
      <c r="H208" s="23">
        <v>1366129.18</v>
      </c>
      <c r="I208" s="20">
        <v>2008</v>
      </c>
    </row>
    <row r="209" spans="1:9" ht="15.75" thickBot="1" x14ac:dyDescent="0.3">
      <c r="A209" s="17">
        <v>198</v>
      </c>
      <c r="B209" s="18" t="s">
        <v>48</v>
      </c>
      <c r="C209" s="19">
        <v>1</v>
      </c>
      <c r="D209" s="20">
        <v>7</v>
      </c>
      <c r="E209" s="20">
        <v>1</v>
      </c>
      <c r="F209" s="21">
        <v>31.6</v>
      </c>
      <c r="G209" s="22">
        <v>17</v>
      </c>
      <c r="H209" s="23">
        <v>1357537.17</v>
      </c>
      <c r="I209" s="20">
        <v>2008</v>
      </c>
    </row>
    <row r="210" spans="1:9" ht="15.75" thickBot="1" x14ac:dyDescent="0.3">
      <c r="A210" s="17">
        <v>199</v>
      </c>
      <c r="B210" s="18" t="s">
        <v>48</v>
      </c>
      <c r="C210" s="19">
        <v>1</v>
      </c>
      <c r="D210" s="20">
        <v>12</v>
      </c>
      <c r="E210" s="20">
        <v>3</v>
      </c>
      <c r="F210" s="21">
        <v>61.1</v>
      </c>
      <c r="G210" s="22">
        <v>40.299999999999997</v>
      </c>
      <c r="H210" s="23">
        <v>2637841.37</v>
      </c>
      <c r="I210" s="20">
        <v>2008</v>
      </c>
    </row>
    <row r="211" spans="1:9" ht="15.75" thickBot="1" x14ac:dyDescent="0.3">
      <c r="A211" s="17">
        <v>200</v>
      </c>
      <c r="B211" s="18" t="s">
        <v>48</v>
      </c>
      <c r="C211" s="19">
        <v>1</v>
      </c>
      <c r="D211" s="20">
        <v>13</v>
      </c>
      <c r="E211" s="20">
        <v>1</v>
      </c>
      <c r="F211" s="21">
        <v>31.6</v>
      </c>
      <c r="G211" s="22">
        <v>17</v>
      </c>
      <c r="H211" s="23">
        <v>1357537.17</v>
      </c>
      <c r="I211" s="20">
        <v>2008</v>
      </c>
    </row>
    <row r="212" spans="1:9" ht="15.75" thickBot="1" x14ac:dyDescent="0.3">
      <c r="A212" s="17">
        <v>201</v>
      </c>
      <c r="B212" s="18" t="s">
        <v>48</v>
      </c>
      <c r="C212" s="19">
        <v>1</v>
      </c>
      <c r="D212" s="20">
        <v>26</v>
      </c>
      <c r="E212" s="20">
        <v>3</v>
      </c>
      <c r="F212" s="21">
        <v>67</v>
      </c>
      <c r="G212" s="22">
        <v>36.4</v>
      </c>
      <c r="H212" s="23">
        <v>2759647.68</v>
      </c>
      <c r="I212" s="20">
        <v>2008</v>
      </c>
    </row>
    <row r="213" spans="1:9" ht="15.75" thickBot="1" x14ac:dyDescent="0.3">
      <c r="A213" s="17">
        <v>202</v>
      </c>
      <c r="B213" s="18" t="s">
        <v>48</v>
      </c>
      <c r="C213" s="19">
        <v>1</v>
      </c>
      <c r="D213" s="20">
        <v>28</v>
      </c>
      <c r="E213" s="20">
        <v>2</v>
      </c>
      <c r="F213" s="21">
        <v>52.8</v>
      </c>
      <c r="G213" s="22">
        <v>26.1</v>
      </c>
      <c r="H213" s="23">
        <v>2285081.19</v>
      </c>
      <c r="I213" s="20">
        <v>2008</v>
      </c>
    </row>
    <row r="214" spans="1:9" ht="15.75" thickBot="1" x14ac:dyDescent="0.3">
      <c r="A214" s="17">
        <v>203</v>
      </c>
      <c r="B214" s="18" t="s">
        <v>48</v>
      </c>
      <c r="C214" s="19">
        <v>1</v>
      </c>
      <c r="D214" s="20">
        <v>30</v>
      </c>
      <c r="E214" s="20">
        <v>2</v>
      </c>
      <c r="F214" s="21">
        <v>49.4</v>
      </c>
      <c r="G214" s="22">
        <v>25.4</v>
      </c>
      <c r="H214" s="23">
        <v>2137935.81</v>
      </c>
      <c r="I214" s="20">
        <v>2008</v>
      </c>
    </row>
    <row r="215" spans="1:9" ht="15.75" thickBot="1" x14ac:dyDescent="0.3">
      <c r="A215" s="17">
        <v>204</v>
      </c>
      <c r="B215" s="18" t="s">
        <v>48</v>
      </c>
      <c r="C215" s="19">
        <v>1</v>
      </c>
      <c r="D215" s="20">
        <v>32</v>
      </c>
      <c r="E215" s="20">
        <v>1</v>
      </c>
      <c r="F215" s="21">
        <v>37.9</v>
      </c>
      <c r="G215" s="22">
        <v>23.2</v>
      </c>
      <c r="H215" s="23">
        <v>1561054.43</v>
      </c>
      <c r="I215" s="20">
        <v>2008</v>
      </c>
    </row>
    <row r="216" spans="1:9" ht="15.75" thickBot="1" x14ac:dyDescent="0.3">
      <c r="A216" s="17">
        <v>205</v>
      </c>
      <c r="B216" s="18" t="s">
        <v>48</v>
      </c>
      <c r="C216" s="19">
        <v>1</v>
      </c>
      <c r="D216" s="20">
        <v>33</v>
      </c>
      <c r="E216" s="20">
        <v>2</v>
      </c>
      <c r="F216" s="21">
        <v>49.5</v>
      </c>
      <c r="G216" s="22">
        <v>25.5</v>
      </c>
      <c r="H216" s="23">
        <v>690000</v>
      </c>
      <c r="I216" s="20">
        <v>2008</v>
      </c>
    </row>
    <row r="217" spans="1:9" ht="15.75" thickBot="1" x14ac:dyDescent="0.3">
      <c r="A217" s="17">
        <v>206</v>
      </c>
      <c r="B217" s="18" t="s">
        <v>48</v>
      </c>
      <c r="C217" s="19">
        <v>1</v>
      </c>
      <c r="D217" s="20">
        <v>34</v>
      </c>
      <c r="E217" s="20">
        <v>2</v>
      </c>
      <c r="F217" s="21">
        <v>53.2</v>
      </c>
      <c r="G217" s="22">
        <v>26.5</v>
      </c>
      <c r="H217" s="23">
        <v>2302392.41</v>
      </c>
      <c r="I217" s="20">
        <v>2008</v>
      </c>
    </row>
    <row r="218" spans="1:9" ht="15.75" thickBot="1" x14ac:dyDescent="0.3">
      <c r="A218" s="17">
        <v>207</v>
      </c>
      <c r="B218" s="18" t="s">
        <v>48</v>
      </c>
      <c r="C218" s="19">
        <v>1</v>
      </c>
      <c r="D218" s="20">
        <v>35</v>
      </c>
      <c r="E218" s="20">
        <v>1</v>
      </c>
      <c r="F218" s="21">
        <v>38.299999999999997</v>
      </c>
      <c r="G218" s="22">
        <v>23.5</v>
      </c>
      <c r="H218" s="23">
        <v>1657549.42</v>
      </c>
      <c r="I218" s="20">
        <v>2008</v>
      </c>
    </row>
    <row r="219" spans="1:9" ht="15.75" thickBot="1" x14ac:dyDescent="0.3">
      <c r="A219" s="17">
        <v>208</v>
      </c>
      <c r="B219" s="18" t="s">
        <v>48</v>
      </c>
      <c r="C219" s="19">
        <v>1</v>
      </c>
      <c r="D219" s="20">
        <v>45</v>
      </c>
      <c r="E219" s="20">
        <v>1</v>
      </c>
      <c r="F219" s="21">
        <v>31.2</v>
      </c>
      <c r="G219" s="22">
        <v>17</v>
      </c>
      <c r="H219" s="23">
        <v>1350275.25</v>
      </c>
      <c r="I219" s="20">
        <v>2008</v>
      </c>
    </row>
    <row r="220" spans="1:9" ht="15.75" thickBot="1" x14ac:dyDescent="0.3">
      <c r="A220" s="17">
        <v>209</v>
      </c>
      <c r="B220" s="18" t="s">
        <v>48</v>
      </c>
      <c r="C220" s="19">
        <v>1</v>
      </c>
      <c r="D220" s="20">
        <v>50</v>
      </c>
      <c r="E220" s="20">
        <v>2</v>
      </c>
      <c r="F220" s="21">
        <v>47.6</v>
      </c>
      <c r="G220" s="22">
        <v>25.5</v>
      </c>
      <c r="H220" s="23">
        <v>2060035.31</v>
      </c>
      <c r="I220" s="20">
        <v>2008</v>
      </c>
    </row>
    <row r="221" spans="1:9" ht="15.75" thickBot="1" x14ac:dyDescent="0.3">
      <c r="A221" s="17">
        <v>210</v>
      </c>
      <c r="B221" s="59" t="s">
        <v>48</v>
      </c>
      <c r="C221" s="35">
        <v>1</v>
      </c>
      <c r="D221" s="36">
        <v>51</v>
      </c>
      <c r="E221" s="36">
        <v>1</v>
      </c>
      <c r="F221" s="37">
        <v>31.2</v>
      </c>
      <c r="G221" s="38">
        <v>17</v>
      </c>
      <c r="H221" s="39">
        <v>1350275.25</v>
      </c>
      <c r="I221" s="36">
        <v>2008</v>
      </c>
    </row>
    <row r="222" spans="1:9" ht="15.75" thickBot="1" x14ac:dyDescent="0.3">
      <c r="A222" s="40"/>
      <c r="B222" s="105" t="s">
        <v>109</v>
      </c>
      <c r="C222" s="41"/>
      <c r="D222" s="42"/>
      <c r="E222" s="42"/>
      <c r="F222" s="43">
        <f>SUM(F12:F221)</f>
        <v>8726</v>
      </c>
      <c r="G222" s="44">
        <f>SUM(G12:G221)</f>
        <v>5392.8999999999978</v>
      </c>
      <c r="H222" s="45">
        <f>SUM(H12:H221)</f>
        <v>488994143.31999999</v>
      </c>
      <c r="I222" s="42"/>
    </row>
  </sheetData>
  <mergeCells count="6">
    <mergeCell ref="E1:I1"/>
    <mergeCell ref="E2:I2"/>
    <mergeCell ref="E3:I3"/>
    <mergeCell ref="E5:I5"/>
    <mergeCell ref="A6:I8"/>
    <mergeCell ref="G4:I4"/>
  </mergeCells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 домов</vt:lpstr>
      <vt:lpstr>аварийное</vt:lpstr>
      <vt:lpstr>Реестр квартир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2026-01-29T23:14:34Z</dcterms:modified>
</cp:coreProperties>
</file>